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misiak\Desktop\"/>
    </mc:Choice>
  </mc:AlternateContent>
  <xr:revisionPtr revIDLastSave="0" documentId="13_ncr:1_{8FD3BD4D-FF36-4A7B-BE64-B023446948D1}" xr6:coauthVersionLast="47" xr6:coauthVersionMax="47" xr10:uidLastSave="{00000000-0000-0000-0000-000000000000}"/>
  <bookViews>
    <workbookView xWindow="-120" yWindow="-120" windowWidth="29040" windowHeight="15720" xr2:uid="{7DA85AAF-54B1-4BFE-9D14-EAF3FA1108B6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5" i="1" l="1"/>
  <c r="L596" i="1"/>
  <c r="L597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20" i="1"/>
  <c r="N5" i="1" l="1"/>
  <c r="N543" i="1"/>
  <c r="N544" i="1"/>
  <c r="N545" i="1"/>
  <c r="N559" i="1"/>
  <c r="N560" i="1"/>
  <c r="N561" i="1"/>
  <c r="N575" i="1"/>
  <c r="M25" i="1"/>
  <c r="N25" i="1"/>
  <c r="M26" i="1"/>
  <c r="N26" i="1" s="1"/>
  <c r="M27" i="1"/>
  <c r="N27" i="1" s="1"/>
  <c r="M28" i="1"/>
  <c r="N28" i="1" s="1"/>
  <c r="M29" i="1"/>
  <c r="N29" i="1"/>
  <c r="M30" i="1"/>
  <c r="N30" i="1" s="1"/>
  <c r="M31" i="1"/>
  <c r="N31" i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/>
  <c r="M38" i="1"/>
  <c r="N38" i="1" s="1"/>
  <c r="M39" i="1"/>
  <c r="N39" i="1"/>
  <c r="M45" i="1"/>
  <c r="N45" i="1"/>
  <c r="M46" i="1"/>
  <c r="N46" i="1" s="1"/>
  <c r="M47" i="1"/>
  <c r="N47" i="1" s="1"/>
  <c r="M48" i="1"/>
  <c r="N48" i="1" s="1"/>
  <c r="M49" i="1"/>
  <c r="N49" i="1" s="1"/>
  <c r="M50" i="1"/>
  <c r="N50" i="1"/>
  <c r="M51" i="1"/>
  <c r="N51" i="1" s="1"/>
  <c r="M52" i="1"/>
  <c r="N52" i="1"/>
  <c r="M58" i="1"/>
  <c r="N58" i="1"/>
  <c r="M59" i="1"/>
  <c r="N59" i="1" s="1"/>
  <c r="M60" i="1"/>
  <c r="N60" i="1"/>
  <c r="M61" i="1"/>
  <c r="N61" i="1" s="1"/>
  <c r="M62" i="1"/>
  <c r="N62" i="1" s="1"/>
  <c r="M63" i="1"/>
  <c r="N63" i="1" s="1"/>
  <c r="M64" i="1"/>
  <c r="N64" i="1" s="1"/>
  <c r="M65" i="1"/>
  <c r="N65" i="1" s="1"/>
  <c r="M71" i="1"/>
  <c r="N71" i="1" s="1"/>
  <c r="M72" i="1"/>
  <c r="N72" i="1" s="1"/>
  <c r="M73" i="1"/>
  <c r="N73" i="1" s="1"/>
  <c r="M74" i="1"/>
  <c r="N74" i="1"/>
  <c r="M75" i="1"/>
  <c r="N75" i="1" s="1"/>
  <c r="M76" i="1"/>
  <c r="N76" i="1"/>
  <c r="M77" i="1"/>
  <c r="N77" i="1" s="1"/>
  <c r="M78" i="1"/>
  <c r="N78" i="1"/>
  <c r="M79" i="1"/>
  <c r="N79" i="1" s="1"/>
  <c r="M80" i="1"/>
  <c r="N80" i="1" s="1"/>
  <c r="M81" i="1"/>
  <c r="N81" i="1" s="1"/>
  <c r="M82" i="1"/>
  <c r="N82" i="1"/>
  <c r="M83" i="1"/>
  <c r="N83" i="1" s="1"/>
  <c r="M84" i="1"/>
  <c r="N84" i="1"/>
  <c r="M85" i="1"/>
  <c r="N85" i="1"/>
  <c r="M86" i="1"/>
  <c r="N86" i="1" s="1"/>
  <c r="M87" i="1"/>
  <c r="N87" i="1" s="1"/>
  <c r="M88" i="1"/>
  <c r="N88" i="1"/>
  <c r="M89" i="1"/>
  <c r="N89" i="1" s="1"/>
  <c r="M95" i="1"/>
  <c r="N95" i="1" s="1"/>
  <c r="M96" i="1"/>
  <c r="N96" i="1" s="1"/>
  <c r="M97" i="1"/>
  <c r="N97" i="1" s="1"/>
  <c r="M98" i="1"/>
  <c r="N98" i="1"/>
  <c r="M99" i="1"/>
  <c r="N99" i="1" s="1"/>
  <c r="M100" i="1"/>
  <c r="N100" i="1"/>
  <c r="M101" i="1"/>
  <c r="N101" i="1"/>
  <c r="M102" i="1"/>
  <c r="N102" i="1" s="1"/>
  <c r="M103" i="1"/>
  <c r="N103" i="1" s="1"/>
  <c r="M104" i="1"/>
  <c r="N104" i="1"/>
  <c r="M105" i="1"/>
  <c r="N105" i="1" s="1"/>
  <c r="M106" i="1"/>
  <c r="N106" i="1"/>
  <c r="M107" i="1"/>
  <c r="N107" i="1" s="1"/>
  <c r="M108" i="1"/>
  <c r="N108" i="1" s="1"/>
  <c r="M109" i="1"/>
  <c r="N109" i="1" s="1"/>
  <c r="M115" i="1"/>
  <c r="N115" i="1" s="1"/>
  <c r="M116" i="1"/>
  <c r="N116" i="1"/>
  <c r="M117" i="1"/>
  <c r="N117" i="1" s="1"/>
  <c r="M118" i="1"/>
  <c r="N118" i="1"/>
  <c r="M119" i="1"/>
  <c r="N119" i="1" s="1"/>
  <c r="M120" i="1"/>
  <c r="N120" i="1"/>
  <c r="M121" i="1"/>
  <c r="N121" i="1" s="1"/>
  <c r="M122" i="1"/>
  <c r="N122" i="1" s="1"/>
  <c r="M123" i="1"/>
  <c r="N123" i="1" s="1"/>
  <c r="M124" i="1"/>
  <c r="N124" i="1"/>
  <c r="M125" i="1"/>
  <c r="N125" i="1"/>
  <c r="M126" i="1"/>
  <c r="N126" i="1" s="1"/>
  <c r="M127" i="1"/>
  <c r="N127" i="1" s="1"/>
  <c r="M128" i="1"/>
  <c r="N128" i="1"/>
  <c r="M134" i="1"/>
  <c r="N134" i="1"/>
  <c r="M135" i="1"/>
  <c r="N135" i="1" s="1"/>
  <c r="M136" i="1"/>
  <c r="N136" i="1"/>
  <c r="M147" i="1"/>
  <c r="N147" i="1" s="1"/>
  <c r="M148" i="1"/>
  <c r="N148" i="1" s="1"/>
  <c r="M149" i="1"/>
  <c r="N149" i="1"/>
  <c r="M150" i="1"/>
  <c r="N150" i="1"/>
  <c r="M151" i="1"/>
  <c r="N151" i="1" s="1"/>
  <c r="M152" i="1"/>
  <c r="N152" i="1" s="1"/>
  <c r="M153" i="1"/>
  <c r="N153" i="1" s="1"/>
  <c r="M154" i="1"/>
  <c r="N154" i="1"/>
  <c r="M155" i="1"/>
  <c r="N155" i="1" s="1"/>
  <c r="M156" i="1"/>
  <c r="N156" i="1"/>
  <c r="M157" i="1"/>
  <c r="N157" i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9" i="1"/>
  <c r="N169" i="1" s="1"/>
  <c r="M170" i="1"/>
  <c r="N170" i="1"/>
  <c r="M171" i="1"/>
  <c r="N171" i="1" s="1"/>
  <c r="M172" i="1"/>
  <c r="N172" i="1"/>
  <c r="M173" i="1"/>
  <c r="N173" i="1"/>
  <c r="M174" i="1"/>
  <c r="N174" i="1" s="1"/>
  <c r="M175" i="1"/>
  <c r="N175" i="1" s="1"/>
  <c r="M176" i="1"/>
  <c r="N176" i="1" s="1"/>
  <c r="M177" i="1"/>
  <c r="N177" i="1" s="1"/>
  <c r="M178" i="1"/>
  <c r="N178" i="1"/>
  <c r="M179" i="1"/>
  <c r="N179" i="1" s="1"/>
  <c r="M185" i="1"/>
  <c r="N185" i="1" s="1"/>
  <c r="M186" i="1"/>
  <c r="N186" i="1"/>
  <c r="M187" i="1"/>
  <c r="N187" i="1" s="1"/>
  <c r="M188" i="1"/>
  <c r="N188" i="1"/>
  <c r="M189" i="1"/>
  <c r="N189" i="1"/>
  <c r="M190" i="1"/>
  <c r="N190" i="1" s="1"/>
  <c r="M191" i="1"/>
  <c r="N191" i="1" s="1"/>
  <c r="M192" i="1"/>
  <c r="N192" i="1" s="1"/>
  <c r="M198" i="1"/>
  <c r="N198" i="1"/>
  <c r="M199" i="1"/>
  <c r="N199" i="1" s="1"/>
  <c r="M200" i="1"/>
  <c r="N200" i="1"/>
  <c r="M201" i="1"/>
  <c r="N201" i="1" s="1"/>
  <c r="M202" i="1"/>
  <c r="N202" i="1"/>
  <c r="M203" i="1"/>
  <c r="N203" i="1" s="1"/>
  <c r="M204" i="1"/>
  <c r="N204" i="1"/>
  <c r="M205" i="1"/>
  <c r="N205" i="1" s="1"/>
  <c r="M206" i="1"/>
  <c r="N206" i="1" s="1"/>
  <c r="M207" i="1"/>
  <c r="N207" i="1" s="1"/>
  <c r="M208" i="1"/>
  <c r="N208" i="1" s="1"/>
  <c r="M214" i="1"/>
  <c r="N214" i="1"/>
  <c r="M215" i="1"/>
  <c r="N215" i="1" s="1"/>
  <c r="M216" i="1"/>
  <c r="N216" i="1"/>
  <c r="M217" i="1"/>
  <c r="N217" i="1" s="1"/>
  <c r="M218" i="1"/>
  <c r="N218" i="1"/>
  <c r="M219" i="1"/>
  <c r="N219" i="1" s="1"/>
  <c r="M220" i="1"/>
  <c r="N220" i="1"/>
  <c r="M221" i="1"/>
  <c r="N221" i="1" s="1"/>
  <c r="M222" i="1"/>
  <c r="N222" i="1" s="1"/>
  <c r="M223" i="1"/>
  <c r="N223" i="1" s="1"/>
  <c r="M224" i="1"/>
  <c r="N224" i="1" s="1"/>
  <c r="M225" i="1"/>
  <c r="N225" i="1" s="1"/>
  <c r="M231" i="1"/>
  <c r="N231" i="1" s="1"/>
  <c r="M237" i="1"/>
  <c r="N237" i="1"/>
  <c r="M238" i="1"/>
  <c r="N238" i="1"/>
  <c r="M239" i="1"/>
  <c r="N239" i="1" s="1"/>
  <c r="M240" i="1"/>
  <c r="N240" i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/>
  <c r="M247" i="1"/>
  <c r="N247" i="1" s="1"/>
  <c r="M248" i="1"/>
  <c r="N248" i="1"/>
  <c r="M249" i="1"/>
  <c r="N249" i="1" s="1"/>
  <c r="M250" i="1"/>
  <c r="N250" i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/>
  <c r="M257" i="1"/>
  <c r="N257" i="1" s="1"/>
  <c r="M258" i="1"/>
  <c r="N258" i="1" s="1"/>
  <c r="M259" i="1"/>
  <c r="N259" i="1" s="1"/>
  <c r="M260" i="1"/>
  <c r="N260" i="1"/>
  <c r="M266" i="1"/>
  <c r="N266" i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/>
  <c r="M278" i="1"/>
  <c r="N278" i="1"/>
  <c r="M279" i="1"/>
  <c r="N279" i="1" s="1"/>
  <c r="M280" i="1"/>
  <c r="N280" i="1"/>
  <c r="M281" i="1"/>
  <c r="N281" i="1" s="1"/>
  <c r="M282" i="1"/>
  <c r="N282" i="1" s="1"/>
  <c r="M283" i="1"/>
  <c r="N283" i="1" s="1"/>
  <c r="M284" i="1"/>
  <c r="N284" i="1"/>
  <c r="M285" i="1"/>
  <c r="N285" i="1" s="1"/>
  <c r="M286" i="1"/>
  <c r="N286" i="1" s="1"/>
  <c r="M287" i="1"/>
  <c r="N287" i="1" s="1"/>
  <c r="M288" i="1"/>
  <c r="N288" i="1"/>
  <c r="M289" i="1"/>
  <c r="N289" i="1" s="1"/>
  <c r="M295" i="1"/>
  <c r="N295" i="1" s="1"/>
  <c r="M296" i="1"/>
  <c r="N296" i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/>
  <c r="M305" i="1"/>
  <c r="N305" i="1"/>
  <c r="M306" i="1"/>
  <c r="N306" i="1" s="1"/>
  <c r="M307" i="1"/>
  <c r="N307" i="1" s="1"/>
  <c r="M308" i="1"/>
  <c r="N308" i="1" s="1"/>
  <c r="M309" i="1"/>
  <c r="N309" i="1"/>
  <c r="M310" i="1"/>
  <c r="N310" i="1"/>
  <c r="M311" i="1"/>
  <c r="N311" i="1" s="1"/>
  <c r="M312" i="1"/>
  <c r="N312" i="1" s="1"/>
  <c r="M313" i="1"/>
  <c r="N313" i="1" s="1"/>
  <c r="M314" i="1"/>
  <c r="N314" i="1"/>
  <c r="M315" i="1"/>
  <c r="N315" i="1"/>
  <c r="M316" i="1"/>
  <c r="N316" i="1" s="1"/>
  <c r="M317" i="1"/>
  <c r="N317" i="1"/>
  <c r="M318" i="1"/>
  <c r="N318" i="1"/>
  <c r="M319" i="1"/>
  <c r="N319" i="1" s="1"/>
  <c r="M320" i="1"/>
  <c r="N320" i="1"/>
  <c r="M326" i="1"/>
  <c r="N326" i="1" s="1"/>
  <c r="M327" i="1"/>
  <c r="N327" i="1" s="1"/>
  <c r="M328" i="1"/>
  <c r="N328" i="1" s="1"/>
  <c r="M329" i="1"/>
  <c r="N329" i="1"/>
  <c r="M330" i="1"/>
  <c r="N330" i="1" s="1"/>
  <c r="M331" i="1"/>
  <c r="N331" i="1"/>
  <c r="M332" i="1"/>
  <c r="N332" i="1" s="1"/>
  <c r="M333" i="1"/>
  <c r="N333" i="1"/>
  <c r="M334" i="1"/>
  <c r="N334" i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/>
  <c r="M343" i="1"/>
  <c r="N343" i="1"/>
  <c r="M344" i="1"/>
  <c r="N344" i="1" s="1"/>
  <c r="M345" i="1"/>
  <c r="N345" i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/>
  <c r="M352" i="1"/>
  <c r="N352" i="1"/>
  <c r="M353" i="1"/>
  <c r="N353" i="1" s="1"/>
  <c r="M354" i="1"/>
  <c r="N354" i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/>
  <c r="M368" i="1"/>
  <c r="N368" i="1"/>
  <c r="M369" i="1"/>
  <c r="N369" i="1"/>
  <c r="M370" i="1"/>
  <c r="N370" i="1" s="1"/>
  <c r="M371" i="1"/>
  <c r="N371" i="1"/>
  <c r="M372" i="1"/>
  <c r="N372" i="1" s="1"/>
  <c r="M373" i="1"/>
  <c r="N373" i="1" s="1"/>
  <c r="M374" i="1"/>
  <c r="N374" i="1" s="1"/>
  <c r="M375" i="1"/>
  <c r="N375" i="1" s="1"/>
  <c r="M376" i="1"/>
  <c r="N376" i="1"/>
  <c r="M377" i="1"/>
  <c r="N377" i="1"/>
  <c r="M378" i="1"/>
  <c r="N378" i="1" s="1"/>
  <c r="M379" i="1"/>
  <c r="N379" i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/>
  <c r="M390" i="1"/>
  <c r="N390" i="1"/>
  <c r="M391" i="1"/>
  <c r="N391" i="1"/>
  <c r="M392" i="1"/>
  <c r="N392" i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/>
  <c r="M404" i="1"/>
  <c r="N404" i="1" s="1"/>
  <c r="M405" i="1"/>
  <c r="N405" i="1" s="1"/>
  <c r="M406" i="1"/>
  <c r="N406" i="1"/>
  <c r="M407" i="1"/>
  <c r="N407" i="1"/>
  <c r="M408" i="1"/>
  <c r="N408" i="1"/>
  <c r="M414" i="1"/>
  <c r="N414" i="1" s="1"/>
  <c r="M415" i="1"/>
  <c r="N415" i="1" s="1"/>
  <c r="M416" i="1"/>
  <c r="N416" i="1" s="1"/>
  <c r="M417" i="1"/>
  <c r="N417" i="1" s="1"/>
  <c r="M418" i="1"/>
  <c r="N418" i="1" s="1"/>
  <c r="M423" i="1"/>
  <c r="N423" i="1" s="1"/>
  <c r="M424" i="1"/>
  <c r="N424" i="1"/>
  <c r="M425" i="1"/>
  <c r="N425" i="1"/>
  <c r="M426" i="1"/>
  <c r="N426" i="1"/>
  <c r="M427" i="1"/>
  <c r="N427" i="1"/>
  <c r="M428" i="1"/>
  <c r="N428" i="1" s="1"/>
  <c r="M429" i="1"/>
  <c r="N429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/>
  <c r="M442" i="1"/>
  <c r="N442" i="1"/>
  <c r="M443" i="1"/>
  <c r="N443" i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/>
  <c r="M450" i="1"/>
  <c r="N450" i="1" s="1"/>
  <c r="M451" i="1"/>
  <c r="N451" i="1" s="1"/>
  <c r="M452" i="1"/>
  <c r="N452" i="1" s="1"/>
  <c r="M458" i="1"/>
  <c r="N458" i="1"/>
  <c r="M459" i="1"/>
  <c r="N459" i="1" s="1"/>
  <c r="M460" i="1"/>
  <c r="N460" i="1" s="1"/>
  <c r="M461" i="1"/>
  <c r="N461" i="1" s="1"/>
  <c r="M462" i="1"/>
  <c r="N462" i="1"/>
  <c r="M463" i="1"/>
  <c r="N463" i="1" s="1"/>
  <c r="M464" i="1"/>
  <c r="N464" i="1"/>
  <c r="M465" i="1"/>
  <c r="N465" i="1" s="1"/>
  <c r="M466" i="1"/>
  <c r="N466" i="1"/>
  <c r="M467" i="1"/>
  <c r="N467" i="1" s="1"/>
  <c r="M468" i="1"/>
  <c r="N468" i="1" s="1"/>
  <c r="M469" i="1"/>
  <c r="N469" i="1" s="1"/>
  <c r="M470" i="1"/>
  <c r="N470" i="1" s="1"/>
  <c r="M471" i="1"/>
  <c r="N471" i="1"/>
  <c r="M472" i="1"/>
  <c r="N472" i="1"/>
  <c r="M473" i="1"/>
  <c r="N473" i="1" s="1"/>
  <c r="M479" i="1"/>
  <c r="N479" i="1" s="1"/>
  <c r="M480" i="1"/>
  <c r="N480" i="1" s="1"/>
  <c r="M481" i="1"/>
  <c r="N481" i="1"/>
  <c r="M482" i="1"/>
  <c r="N482" i="1" s="1"/>
  <c r="M483" i="1"/>
  <c r="N483" i="1"/>
  <c r="M484" i="1"/>
  <c r="N484" i="1" s="1"/>
  <c r="M485" i="1"/>
  <c r="N485" i="1" s="1"/>
  <c r="M486" i="1"/>
  <c r="N486" i="1" s="1"/>
  <c r="M487" i="1"/>
  <c r="N487" i="1"/>
  <c r="M488" i="1"/>
  <c r="N488" i="1"/>
  <c r="M489" i="1"/>
  <c r="N489" i="1" s="1"/>
  <c r="M490" i="1"/>
  <c r="N490" i="1" s="1"/>
  <c r="M491" i="1"/>
  <c r="N491" i="1" s="1"/>
  <c r="M492" i="1"/>
  <c r="N492" i="1"/>
  <c r="M493" i="1"/>
  <c r="N493" i="1" s="1"/>
  <c r="M494" i="1"/>
  <c r="N494" i="1" s="1"/>
  <c r="M495" i="1"/>
  <c r="N495" i="1" s="1"/>
  <c r="M496" i="1"/>
  <c r="N496" i="1" s="1"/>
  <c r="M497" i="1"/>
  <c r="N497" i="1"/>
  <c r="M498" i="1"/>
  <c r="N498" i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20" i="1"/>
  <c r="N520" i="1" s="1"/>
  <c r="M521" i="1"/>
  <c r="N521" i="1"/>
  <c r="M522" i="1"/>
  <c r="N522" i="1" s="1"/>
  <c r="M523" i="1"/>
  <c r="N523" i="1"/>
  <c r="M524" i="1"/>
  <c r="N524" i="1" s="1"/>
  <c r="M525" i="1"/>
  <c r="N525" i="1" s="1"/>
  <c r="M526" i="1"/>
  <c r="N526" i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/>
  <c r="M536" i="1"/>
  <c r="N536" i="1"/>
  <c r="M537" i="1"/>
  <c r="N537" i="1" s="1"/>
  <c r="M538" i="1"/>
  <c r="N538" i="1"/>
  <c r="M539" i="1"/>
  <c r="N539" i="1"/>
  <c r="M540" i="1"/>
  <c r="N540" i="1" s="1"/>
  <c r="M541" i="1"/>
  <c r="N541" i="1" s="1"/>
  <c r="M542" i="1"/>
  <c r="N542" i="1" s="1"/>
  <c r="M543" i="1"/>
  <c r="M544" i="1"/>
  <c r="M545" i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M560" i="1"/>
  <c r="M561" i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N7" i="1"/>
  <c r="N8" i="1"/>
  <c r="N9" i="1"/>
  <c r="N10" i="1"/>
  <c r="N11" i="1"/>
  <c r="M6" i="1"/>
  <c r="N6" i="1" s="1"/>
  <c r="M7" i="1"/>
  <c r="M8" i="1"/>
  <c r="M9" i="1"/>
  <c r="M10" i="1"/>
  <c r="M11" i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5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479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58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36" i="1"/>
  <c r="L435" i="1"/>
  <c r="L424" i="1"/>
  <c r="L425" i="1"/>
  <c r="L426" i="1"/>
  <c r="L427" i="1"/>
  <c r="L428" i="1"/>
  <c r="L429" i="1"/>
  <c r="L423" i="1"/>
  <c r="L415" i="1"/>
  <c r="L416" i="1"/>
  <c r="L417" i="1"/>
  <c r="L418" i="1"/>
  <c r="L414" i="1"/>
  <c r="L399" i="1"/>
  <c r="L400" i="1"/>
  <c r="L401" i="1"/>
  <c r="L402" i="1"/>
  <c r="L403" i="1"/>
  <c r="L404" i="1"/>
  <c r="L405" i="1"/>
  <c r="L406" i="1"/>
  <c r="L407" i="1"/>
  <c r="L408" i="1"/>
  <c r="L39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68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26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295" i="1"/>
  <c r="L279" i="1"/>
  <c r="L280" i="1"/>
  <c r="L281" i="1"/>
  <c r="L282" i="1"/>
  <c r="L283" i="1"/>
  <c r="L284" i="1"/>
  <c r="L285" i="1"/>
  <c r="L286" i="1"/>
  <c r="L287" i="1"/>
  <c r="L288" i="1"/>
  <c r="L289" i="1"/>
  <c r="L278" i="1"/>
  <c r="L266" i="1"/>
  <c r="L267" i="1"/>
  <c r="L268" i="1"/>
  <c r="L269" i="1"/>
  <c r="L270" i="1"/>
  <c r="L271" i="1"/>
  <c r="L272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37" i="1"/>
  <c r="L231" i="1"/>
  <c r="L215" i="1"/>
  <c r="L216" i="1"/>
  <c r="L217" i="1"/>
  <c r="L218" i="1"/>
  <c r="L219" i="1"/>
  <c r="L220" i="1"/>
  <c r="L221" i="1"/>
  <c r="L222" i="1"/>
  <c r="L223" i="1"/>
  <c r="L224" i="1"/>
  <c r="L225" i="1"/>
  <c r="L214" i="1"/>
  <c r="L199" i="1"/>
  <c r="L200" i="1"/>
  <c r="L201" i="1"/>
  <c r="L202" i="1"/>
  <c r="L203" i="1"/>
  <c r="L204" i="1"/>
  <c r="L205" i="1"/>
  <c r="L206" i="1"/>
  <c r="L207" i="1"/>
  <c r="L208" i="1"/>
  <c r="L198" i="1"/>
  <c r="L186" i="1"/>
  <c r="L187" i="1"/>
  <c r="L188" i="1"/>
  <c r="L189" i="1"/>
  <c r="L190" i="1"/>
  <c r="L191" i="1"/>
  <c r="L192" i="1"/>
  <c r="L185" i="1"/>
  <c r="L170" i="1"/>
  <c r="L171" i="1"/>
  <c r="L172" i="1"/>
  <c r="L173" i="1"/>
  <c r="L174" i="1"/>
  <c r="L175" i="1"/>
  <c r="L176" i="1"/>
  <c r="L177" i="1"/>
  <c r="L178" i="1"/>
  <c r="L179" i="1"/>
  <c r="L169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47" i="1"/>
  <c r="L135" i="1"/>
  <c r="L136" i="1"/>
  <c r="L134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1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95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71" i="1"/>
  <c r="L59" i="1"/>
  <c r="L60" i="1"/>
  <c r="L61" i="1"/>
  <c r="L62" i="1"/>
  <c r="L63" i="1"/>
  <c r="L64" i="1"/>
  <c r="L65" i="1"/>
  <c r="L58" i="1"/>
  <c r="L46" i="1"/>
  <c r="L47" i="1"/>
  <c r="L48" i="1"/>
  <c r="L49" i="1"/>
  <c r="L50" i="1"/>
  <c r="L51" i="1"/>
  <c r="L52" i="1"/>
  <c r="L4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2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5" i="1"/>
  <c r="L598" i="1" l="1"/>
  <c r="N598" i="1"/>
</calcChain>
</file>

<file path=xl/sharedStrings.xml><?xml version="1.0" encoding="utf-8"?>
<sst xmlns="http://schemas.openxmlformats.org/spreadsheetml/2006/main" count="2370" uniqueCount="1035">
  <si>
    <t>Lp.</t>
  </si>
  <si>
    <t>Dostawca</t>
  </si>
  <si>
    <t>Data dostawy</t>
  </si>
  <si>
    <t>Indeks</t>
  </si>
  <si>
    <t>Lokalizacja</t>
  </si>
  <si>
    <t>Nazwa towaru</t>
  </si>
  <si>
    <t>JM</t>
  </si>
  <si>
    <t>Stan</t>
  </si>
  <si>
    <t>Cena</t>
  </si>
  <si>
    <t>Wartość</t>
  </si>
  <si>
    <t>1 - LASY PANSTWOWE</t>
  </si>
  <si>
    <t>1/21/200 - Magazyn części</t>
  </si>
  <si>
    <t>00-536</t>
  </si>
  <si>
    <t>3D3--</t>
  </si>
  <si>
    <t>Złącze elast.wydechu</t>
  </si>
  <si>
    <t>szt</t>
  </si>
  <si>
    <t>58,13</t>
  </si>
  <si>
    <t>4A1--</t>
  </si>
  <si>
    <t>Szpilka</t>
  </si>
  <si>
    <t>3,68</t>
  </si>
  <si>
    <t>4C1--</t>
  </si>
  <si>
    <t>Zapinka</t>
  </si>
  <si>
    <t>1,75</t>
  </si>
  <si>
    <t>4C2--</t>
  </si>
  <si>
    <t>Śruba osłony gór.sil.</t>
  </si>
  <si>
    <t>8,44</t>
  </si>
  <si>
    <t>3,60</t>
  </si>
  <si>
    <t>10--</t>
  </si>
  <si>
    <t>Zestaw żarówek z H4-Trifa</t>
  </si>
  <si>
    <t>kpl</t>
  </si>
  <si>
    <t>12,75</t>
  </si>
  <si>
    <t>Śruba kolumn.</t>
  </si>
  <si>
    <t>1,84</t>
  </si>
  <si>
    <t>0209Q3</t>
  </si>
  <si>
    <t>5D1--</t>
  </si>
  <si>
    <t>Uszczelka glowicy</t>
  </si>
  <si>
    <t>72,36</t>
  </si>
  <si>
    <t>4B2--</t>
  </si>
  <si>
    <t>Kulka ukł.olejowego</t>
  </si>
  <si>
    <t>1,94</t>
  </si>
  <si>
    <t>4A2--</t>
  </si>
  <si>
    <t>Zaslepka</t>
  </si>
  <si>
    <t>16,60</t>
  </si>
  <si>
    <t>Uszczelka</t>
  </si>
  <si>
    <t>7D--</t>
  </si>
  <si>
    <t>4,16</t>
  </si>
  <si>
    <t>4D4--</t>
  </si>
  <si>
    <t>3B2--</t>
  </si>
  <si>
    <t>5C2--</t>
  </si>
  <si>
    <t>6,60</t>
  </si>
  <si>
    <t>Korek spust.m.olej.Nemo</t>
  </si>
  <si>
    <t>11,60</t>
  </si>
  <si>
    <t>5D2--</t>
  </si>
  <si>
    <t>3B1--</t>
  </si>
  <si>
    <t>Śruba 6x100</t>
  </si>
  <si>
    <t>1,91</t>
  </si>
  <si>
    <t>2A1--</t>
  </si>
  <si>
    <t>4G--</t>
  </si>
  <si>
    <t>Szpilka M8</t>
  </si>
  <si>
    <t>1,70</t>
  </si>
  <si>
    <t>7B--</t>
  </si>
  <si>
    <t>5,56</t>
  </si>
  <si>
    <t>4C3--</t>
  </si>
  <si>
    <t>Przewod smar.turbiny</t>
  </si>
  <si>
    <t>111,58</t>
  </si>
  <si>
    <t>1,58</t>
  </si>
  <si>
    <t>10,60</t>
  </si>
  <si>
    <t>Uszczelka śruby</t>
  </si>
  <si>
    <t>7,48</t>
  </si>
  <si>
    <t>Uszczelka przew.turb.</t>
  </si>
  <si>
    <t>6,08</t>
  </si>
  <si>
    <t>Przewód powr.turb.</t>
  </si>
  <si>
    <t>45,40</t>
  </si>
  <si>
    <t>Rurka powrotna turbiny</t>
  </si>
  <si>
    <t>51,04</t>
  </si>
  <si>
    <t>Złączka powr.turbiny</t>
  </si>
  <si>
    <t>51,80</t>
  </si>
  <si>
    <t>0382FN</t>
  </si>
  <si>
    <t>4C4--</t>
  </si>
  <si>
    <t>Złaczka pow.</t>
  </si>
  <si>
    <t>39,03</t>
  </si>
  <si>
    <t>0382KF</t>
  </si>
  <si>
    <t>Przewód gum.tubiny-powrót DW10B</t>
  </si>
  <si>
    <t>127,69</t>
  </si>
  <si>
    <t>0514C6</t>
  </si>
  <si>
    <t>Uszczelniacz walu korb.</t>
  </si>
  <si>
    <t>62,04</t>
  </si>
  <si>
    <t>0516K2</t>
  </si>
  <si>
    <t>Śruba koła pas.</t>
  </si>
  <si>
    <t>4,84</t>
  </si>
  <si>
    <t>Śruba koła zamach.</t>
  </si>
  <si>
    <t>13,86</t>
  </si>
  <si>
    <t>SK--</t>
  </si>
  <si>
    <t>Śruba</t>
  </si>
  <si>
    <t>6,70</t>
  </si>
  <si>
    <t>4D1--</t>
  </si>
  <si>
    <t>3A1--</t>
  </si>
  <si>
    <t>2,20</t>
  </si>
  <si>
    <t>4,92</t>
  </si>
  <si>
    <t>19,68</t>
  </si>
  <si>
    <t>5,35</t>
  </si>
  <si>
    <t>5C1--</t>
  </si>
  <si>
    <t>1,44</t>
  </si>
  <si>
    <t>Śruba pokr.głowicy Jumper III</t>
  </si>
  <si>
    <t>1,76</t>
  </si>
  <si>
    <t>10,56</t>
  </si>
  <si>
    <t>6C2--</t>
  </si>
  <si>
    <t>28,60</t>
  </si>
  <si>
    <t>27,44</t>
  </si>
  <si>
    <t>29,16</t>
  </si>
  <si>
    <t>4B3--</t>
  </si>
  <si>
    <t>9--</t>
  </si>
  <si>
    <t>Opaska zacisk.</t>
  </si>
  <si>
    <t>1,80</t>
  </si>
  <si>
    <t>6A2--</t>
  </si>
  <si>
    <t>6B2--</t>
  </si>
  <si>
    <t>3,44</t>
  </si>
  <si>
    <t>5B1--</t>
  </si>
  <si>
    <t>5,36</t>
  </si>
  <si>
    <t>Tulejka</t>
  </si>
  <si>
    <t>2,24</t>
  </si>
  <si>
    <t>1336Y8</t>
  </si>
  <si>
    <t>Obudowa termost.TU</t>
  </si>
  <si>
    <t>48,78</t>
  </si>
  <si>
    <t>1338F3</t>
  </si>
  <si>
    <t>Czujnik temp.</t>
  </si>
  <si>
    <t>84,33</t>
  </si>
  <si>
    <t>1343KX</t>
  </si>
  <si>
    <t>4BG--</t>
  </si>
  <si>
    <t>Przewód gór.chłodn.Berl.III</t>
  </si>
  <si>
    <t>17,60</t>
  </si>
  <si>
    <t>1343LC</t>
  </si>
  <si>
    <t>Przewod wodny</t>
  </si>
  <si>
    <t>23,12</t>
  </si>
  <si>
    <t>1351QE</t>
  </si>
  <si>
    <t>Przewod</t>
  </si>
  <si>
    <t>44,91</t>
  </si>
  <si>
    <t>1434J3</t>
  </si>
  <si>
    <t>8A3--</t>
  </si>
  <si>
    <t>Przewód dolot.</t>
  </si>
  <si>
    <t>90,83</t>
  </si>
  <si>
    <t>Wspornik filtra pow.</t>
  </si>
  <si>
    <t>4,37</t>
  </si>
  <si>
    <t>7,80</t>
  </si>
  <si>
    <t>8D4--</t>
  </si>
  <si>
    <t>8A1--</t>
  </si>
  <si>
    <t>32,52</t>
  </si>
  <si>
    <t>8C1--</t>
  </si>
  <si>
    <t>Zamknięcie skrz.bezp.</t>
  </si>
  <si>
    <t>37,93</t>
  </si>
  <si>
    <t>1,48</t>
  </si>
  <si>
    <t>2,32</t>
  </si>
  <si>
    <t>1D--</t>
  </si>
  <si>
    <t>Nakładka pedału gazu</t>
  </si>
  <si>
    <t>25,32</t>
  </si>
  <si>
    <t>8C3--</t>
  </si>
  <si>
    <t>Filtr pal.JumperIII3.0Eur5</t>
  </si>
  <si>
    <t>141,04</t>
  </si>
  <si>
    <t>145,54</t>
  </si>
  <si>
    <t>Zestaw wsporników zd.tyl.DS5</t>
  </si>
  <si>
    <t>115,90</t>
  </si>
  <si>
    <t>6B3--</t>
  </si>
  <si>
    <t>Wiązka lampy tyl.pr.</t>
  </si>
  <si>
    <t>190,76</t>
  </si>
  <si>
    <t>8C5--</t>
  </si>
  <si>
    <t>Pióro wyc.tyl.C5II od OPR 10190/2005r/</t>
  </si>
  <si>
    <t>2C3--</t>
  </si>
  <si>
    <t>Poduszka przed.amort.le.Jumper III</t>
  </si>
  <si>
    <t>65,04</t>
  </si>
  <si>
    <t>Żarówka z oprawką lampy przed.N.C4Pic.</t>
  </si>
  <si>
    <t>63,62</t>
  </si>
  <si>
    <t>4B1--</t>
  </si>
  <si>
    <t>Uszczelka przew.</t>
  </si>
  <si>
    <t>P4B1--</t>
  </si>
  <si>
    <t>P4B2--</t>
  </si>
  <si>
    <t>3C2--</t>
  </si>
  <si>
    <t>Śruba kola stal./540572/</t>
  </si>
  <si>
    <t>7,52</t>
  </si>
  <si>
    <t>1C--</t>
  </si>
  <si>
    <t>Klocki ham.tyl.N.C4Pic.</t>
  </si>
  <si>
    <t>71,55</t>
  </si>
  <si>
    <t>PW--</t>
  </si>
  <si>
    <t>2,12</t>
  </si>
  <si>
    <t>Osłona</t>
  </si>
  <si>
    <t>6C--</t>
  </si>
  <si>
    <t>Komplet piór przed.wyc.DS5</t>
  </si>
  <si>
    <t>122,60</t>
  </si>
  <si>
    <t>2G--</t>
  </si>
  <si>
    <t>Żaluzja gór.pr.N.C4Pic.</t>
  </si>
  <si>
    <t>255,02</t>
  </si>
  <si>
    <t>6B1--</t>
  </si>
  <si>
    <t>3C1--</t>
  </si>
  <si>
    <t>Nakrętka łącznika</t>
  </si>
  <si>
    <t>2,84</t>
  </si>
  <si>
    <t>Zestaw rozrz.+ p-pa wody TU1</t>
  </si>
  <si>
    <t>158,48</t>
  </si>
  <si>
    <t>8D5--</t>
  </si>
  <si>
    <t>Pióro wyc.przed.pr.Picasso Eurorep.</t>
  </si>
  <si>
    <t>31,32</t>
  </si>
  <si>
    <t>Pióro wyc.przed.le.C4 Eurorep.</t>
  </si>
  <si>
    <t>35,80</t>
  </si>
  <si>
    <t>Napinacz paska osprz.DV6DTED</t>
  </si>
  <si>
    <t>190,70</t>
  </si>
  <si>
    <t>Łożyska wałka sprzęgł.</t>
  </si>
  <si>
    <t>295,62</t>
  </si>
  <si>
    <t>Pióro wyc.przed.pr.C4 Eurorep.</t>
  </si>
  <si>
    <t>25,72</t>
  </si>
  <si>
    <t>Pióro wyc.przed.le.Picasso Eurorep.</t>
  </si>
  <si>
    <t>8A4--</t>
  </si>
  <si>
    <t>Komplet piór przed.wyc.N.C4Pic.</t>
  </si>
  <si>
    <t>156,60</t>
  </si>
  <si>
    <t>8B5--</t>
  </si>
  <si>
    <t>Mechanizm rolki dol.drzwi pr.Jumper III</t>
  </si>
  <si>
    <t>128,24</t>
  </si>
  <si>
    <t>Wiązka przewodów went.chłodn.</t>
  </si>
  <si>
    <t>31,47</t>
  </si>
  <si>
    <t>2B4--</t>
  </si>
  <si>
    <t>Płyn do sprysk.szyb zim.-20-op.1L</t>
  </si>
  <si>
    <t>4,68</t>
  </si>
  <si>
    <t>Zestaw filtra</t>
  </si>
  <si>
    <t>99,35</t>
  </si>
  <si>
    <t>6A1--</t>
  </si>
  <si>
    <t>Emblemat ozdob.atrapy Jumper III</t>
  </si>
  <si>
    <t>291,46</t>
  </si>
  <si>
    <t>Żarówka HP24W/bez oprawki/6216F6</t>
  </si>
  <si>
    <t>45,00</t>
  </si>
  <si>
    <t>Filtr pow.Berl.DW8,HDI/1444VQ/Eurorep.</t>
  </si>
  <si>
    <t>21,52</t>
  </si>
  <si>
    <t>15,93</t>
  </si>
  <si>
    <t>P4A2--</t>
  </si>
  <si>
    <t>Nadkole p.pr.Jumper</t>
  </si>
  <si>
    <t>139,35</t>
  </si>
  <si>
    <t>8B3--</t>
  </si>
  <si>
    <t>9,37</t>
  </si>
  <si>
    <t>2B2--</t>
  </si>
  <si>
    <t>1,04</t>
  </si>
  <si>
    <t>1618R7</t>
  </si>
  <si>
    <t>11,26</t>
  </si>
  <si>
    <t>2B1--</t>
  </si>
  <si>
    <t>Klocki ham.przed.C4 ERP</t>
  </si>
  <si>
    <t>90,86</t>
  </si>
  <si>
    <t>Klocki ham.przed.C4 Cact.C-Elysse</t>
  </si>
  <si>
    <t>102,08</t>
  </si>
  <si>
    <t>Szpilka mocująca</t>
  </si>
  <si>
    <t>24,24</t>
  </si>
  <si>
    <t>1628JK</t>
  </si>
  <si>
    <t>Pierścień mocujący</t>
  </si>
  <si>
    <t>3,59</t>
  </si>
  <si>
    <t>5W--</t>
  </si>
  <si>
    <t>2,70</t>
  </si>
  <si>
    <t>Żarówka całoszklana 1.2W</t>
  </si>
  <si>
    <t>0,46</t>
  </si>
  <si>
    <t>0,44</t>
  </si>
  <si>
    <t>Uszczelka wydechu 1.4</t>
  </si>
  <si>
    <t>15,16</t>
  </si>
  <si>
    <t>3D1--</t>
  </si>
  <si>
    <t>17,56</t>
  </si>
  <si>
    <t>1717JQ</t>
  </si>
  <si>
    <t>Rura wydechowa</t>
  </si>
  <si>
    <t>235,76</t>
  </si>
  <si>
    <t>DOK--</t>
  </si>
  <si>
    <t>Regeneracja /filtr czastek st.</t>
  </si>
  <si>
    <t>802,21</t>
  </si>
  <si>
    <t>Zestaw uszczeln.wydechu</t>
  </si>
  <si>
    <t>39,32</t>
  </si>
  <si>
    <t>Śruba M10</t>
  </si>
  <si>
    <t>1803F4</t>
  </si>
  <si>
    <t>Sruba</t>
  </si>
  <si>
    <t>5,81</t>
  </si>
  <si>
    <t>1803H5</t>
  </si>
  <si>
    <t>9,20</t>
  </si>
  <si>
    <t>Tulejka łapy sil.</t>
  </si>
  <si>
    <t>6,27</t>
  </si>
  <si>
    <t>Czujnik wody</t>
  </si>
  <si>
    <t>82,01</t>
  </si>
  <si>
    <t>4,28</t>
  </si>
  <si>
    <t>19207V</t>
  </si>
  <si>
    <t>6C1--</t>
  </si>
  <si>
    <t>Czujnik obrotów/1920QN/</t>
  </si>
  <si>
    <t>65,68</t>
  </si>
  <si>
    <t>1920QN</t>
  </si>
  <si>
    <t>Czujnik obrotow/19207V/</t>
  </si>
  <si>
    <t>78,08</t>
  </si>
  <si>
    <t>Podkladka</t>
  </si>
  <si>
    <t>2,81</t>
  </si>
  <si>
    <t>3,96</t>
  </si>
  <si>
    <t>3,56</t>
  </si>
  <si>
    <t>0,56</t>
  </si>
  <si>
    <t>5,60</t>
  </si>
  <si>
    <t>4,03</t>
  </si>
  <si>
    <t>8,49</t>
  </si>
  <si>
    <t>Nakrętka</t>
  </si>
  <si>
    <t>5,34</t>
  </si>
  <si>
    <t>Szpilka moc.wtryskiw.DV6</t>
  </si>
  <si>
    <t>4,58</t>
  </si>
  <si>
    <t>1982A2</t>
  </si>
  <si>
    <t>Spreżyna moc.wtryskiw.DW10B</t>
  </si>
  <si>
    <t>5,97</t>
  </si>
  <si>
    <t>1982F1</t>
  </si>
  <si>
    <t>Osłona wtryskiwaczy DW10B</t>
  </si>
  <si>
    <t>1982H8</t>
  </si>
  <si>
    <t>Tulejka wtryskiwacza 1.3 HDI</t>
  </si>
  <si>
    <t>4,83</t>
  </si>
  <si>
    <t>2056515K</t>
  </si>
  <si>
    <t>PW4--</t>
  </si>
  <si>
    <t>Opona zim.Kleber Kris.HP2 205/65R15T</t>
  </si>
  <si>
    <t>229,74</t>
  </si>
  <si>
    <t>5,04</t>
  </si>
  <si>
    <t>2,74</t>
  </si>
  <si>
    <t>1,64</t>
  </si>
  <si>
    <t>11,24</t>
  </si>
  <si>
    <t>4,97</t>
  </si>
  <si>
    <t>1,40</t>
  </si>
  <si>
    <t>2C1--</t>
  </si>
  <si>
    <t>112,20</t>
  </si>
  <si>
    <t>4,71</t>
  </si>
  <si>
    <t>1,54</t>
  </si>
  <si>
    <t>0,42</t>
  </si>
  <si>
    <t>7E--</t>
  </si>
  <si>
    <t>2,36</t>
  </si>
  <si>
    <t>2D2--</t>
  </si>
  <si>
    <t>9A--</t>
  </si>
  <si>
    <t>12,98</t>
  </si>
  <si>
    <t>Nakretka</t>
  </si>
  <si>
    <t>Pierścień zabezp.</t>
  </si>
  <si>
    <t>Śruba moc.sworznia wah.</t>
  </si>
  <si>
    <t>5,98</t>
  </si>
  <si>
    <t>21,46</t>
  </si>
  <si>
    <t>Śruba M14</t>
  </si>
  <si>
    <t>10,54</t>
  </si>
  <si>
    <t>Śruba zwrotnicy</t>
  </si>
  <si>
    <t>2,72</t>
  </si>
  <si>
    <t>9,55</t>
  </si>
  <si>
    <t>2D1--</t>
  </si>
  <si>
    <t>6,18</t>
  </si>
  <si>
    <t>6,81</t>
  </si>
  <si>
    <t>1,18</t>
  </si>
  <si>
    <t>4,72</t>
  </si>
  <si>
    <t>3A2--</t>
  </si>
  <si>
    <t>Sworzen wah. C5/X7/,C6</t>
  </si>
  <si>
    <t>159,18</t>
  </si>
  <si>
    <t>40,65</t>
  </si>
  <si>
    <t>6,16</t>
  </si>
  <si>
    <t>6,20</t>
  </si>
  <si>
    <t>Śruba koła C.Crosser</t>
  </si>
  <si>
    <t>12,80</t>
  </si>
  <si>
    <t>Pierscien lozyska</t>
  </si>
  <si>
    <t>10,34</t>
  </si>
  <si>
    <t>Zaslepka piasty kola tyl.</t>
  </si>
  <si>
    <t>10,66</t>
  </si>
  <si>
    <t>9,42</t>
  </si>
  <si>
    <t>3A3--</t>
  </si>
  <si>
    <t>Drążek kier.wew.C4</t>
  </si>
  <si>
    <t>59,48</t>
  </si>
  <si>
    <t>2A2--</t>
  </si>
  <si>
    <t>Końcówka dr.kier.C2/C3 le.</t>
  </si>
  <si>
    <t>78,32</t>
  </si>
  <si>
    <t>0,92</t>
  </si>
  <si>
    <t>1,16</t>
  </si>
  <si>
    <t>4010G2</t>
  </si>
  <si>
    <t>4,96</t>
  </si>
  <si>
    <t>4010H8</t>
  </si>
  <si>
    <t>Podkładka końc.ukł.kier.C5III</t>
  </si>
  <si>
    <t>9,48</t>
  </si>
  <si>
    <t>1P--</t>
  </si>
  <si>
    <t>4249K2</t>
  </si>
  <si>
    <t>Tarcza ham.przed.280x28 Jumper III</t>
  </si>
  <si>
    <t>158,54</t>
  </si>
  <si>
    <t>1B--</t>
  </si>
  <si>
    <t>Klocki hamulcowe przed.Xantia</t>
  </si>
  <si>
    <t>54,10</t>
  </si>
  <si>
    <t>110,56</t>
  </si>
  <si>
    <t>Klocki ham.przed.C-Crosser</t>
  </si>
  <si>
    <t>209,00</t>
  </si>
  <si>
    <t>4300K</t>
  </si>
  <si>
    <t>Żarówka H4 Flosser 90/100W Silverblue</t>
  </si>
  <si>
    <t>30,00</t>
  </si>
  <si>
    <t>5,21</t>
  </si>
  <si>
    <t>Nakładka pedału ham.</t>
  </si>
  <si>
    <t>22,80</t>
  </si>
  <si>
    <t>1E--</t>
  </si>
  <si>
    <t>4545F1</t>
  </si>
  <si>
    <t>Czujnik ABS przod Jumper</t>
  </si>
  <si>
    <t>120,76</t>
  </si>
  <si>
    <t>4545L0</t>
  </si>
  <si>
    <t>Czujnik ABS tył C4,DS4</t>
  </si>
  <si>
    <t>135,32</t>
  </si>
  <si>
    <t>2,00</t>
  </si>
  <si>
    <t>6D2--</t>
  </si>
  <si>
    <t>Spinka</t>
  </si>
  <si>
    <t>8A2--</t>
  </si>
  <si>
    <t>2C2--</t>
  </si>
  <si>
    <t>Odboj tyl.zaw.Berl.II</t>
  </si>
  <si>
    <t>Podkładka gór.amort.</t>
  </si>
  <si>
    <t>23,80</t>
  </si>
  <si>
    <t>5033A9</t>
  </si>
  <si>
    <t>Odboj amort.przed.Jumper III</t>
  </si>
  <si>
    <t>76,91</t>
  </si>
  <si>
    <t>Podkładka dystans.</t>
  </si>
  <si>
    <t>9,92</t>
  </si>
  <si>
    <t>Nakrętka M14</t>
  </si>
  <si>
    <t>2,92</t>
  </si>
  <si>
    <t>3,39</t>
  </si>
  <si>
    <t>Łącznik stabiliz. Nemo</t>
  </si>
  <si>
    <t>95,53</t>
  </si>
  <si>
    <t>Sruba dr.stab.</t>
  </si>
  <si>
    <t>3,80</t>
  </si>
  <si>
    <t>Tuleja gum.dr.stabiliz.C5</t>
  </si>
  <si>
    <t>6,98</t>
  </si>
  <si>
    <t>Tuleja met.gum.</t>
  </si>
  <si>
    <t>44,42</t>
  </si>
  <si>
    <t>2,40</t>
  </si>
  <si>
    <t>Podkladka sruby tyl.belki</t>
  </si>
  <si>
    <t>Sruba tyl.belki</t>
  </si>
  <si>
    <t>39,67</t>
  </si>
  <si>
    <t>1,52</t>
  </si>
  <si>
    <t>Tuleja amort.Peugeot</t>
  </si>
  <si>
    <t>40,30</t>
  </si>
  <si>
    <t>Oslona amortyz.przed.</t>
  </si>
  <si>
    <t>27,68</t>
  </si>
  <si>
    <t>Osłona amort.tyl.C4</t>
  </si>
  <si>
    <t>77,44</t>
  </si>
  <si>
    <t>Oslona amortyzatora</t>
  </si>
  <si>
    <t>91,97</t>
  </si>
  <si>
    <t>5270QL</t>
  </si>
  <si>
    <t>Przewód wtr.</t>
  </si>
  <si>
    <t>53,30</t>
  </si>
  <si>
    <t>5270R1</t>
  </si>
  <si>
    <t>Przewód hydr.</t>
  </si>
  <si>
    <t>97,10</t>
  </si>
  <si>
    <t>6,09</t>
  </si>
  <si>
    <t>7C--</t>
  </si>
  <si>
    <t>20,68</t>
  </si>
  <si>
    <t>Śruba koła Jumper III</t>
  </si>
  <si>
    <t>11,80</t>
  </si>
  <si>
    <t>Zaslepka sruby</t>
  </si>
  <si>
    <t>5,24</t>
  </si>
  <si>
    <t>Śruba zaworu koła</t>
  </si>
  <si>
    <t>1,32</t>
  </si>
  <si>
    <t>6C4--</t>
  </si>
  <si>
    <t>W1--</t>
  </si>
  <si>
    <t>W2--</t>
  </si>
  <si>
    <t>7A--</t>
  </si>
  <si>
    <t>5960G3</t>
  </si>
  <si>
    <t>Świeca zapł.EW10A,EW10J4S/E160035/</t>
  </si>
  <si>
    <t>15,19</t>
  </si>
  <si>
    <t>5PK1220</t>
  </si>
  <si>
    <t>Pasek kl.</t>
  </si>
  <si>
    <t>28,46</t>
  </si>
  <si>
    <t>1,26</t>
  </si>
  <si>
    <t>Oprawka żarowki 1,2W</t>
  </si>
  <si>
    <t>9,40</t>
  </si>
  <si>
    <t>Żarówka z oprawka</t>
  </si>
  <si>
    <t>6,04</t>
  </si>
  <si>
    <t>Obudowa kluczyka</t>
  </si>
  <si>
    <t>20,33</t>
  </si>
  <si>
    <t>Karta kodowa</t>
  </si>
  <si>
    <t>130,79</t>
  </si>
  <si>
    <t>Antena transpon.</t>
  </si>
  <si>
    <t>18,76</t>
  </si>
  <si>
    <t>4,00</t>
  </si>
  <si>
    <t>6204AA</t>
  </si>
  <si>
    <t>6D1--</t>
  </si>
  <si>
    <t>Lampa p.mgł.</t>
  </si>
  <si>
    <t>79,68</t>
  </si>
  <si>
    <t>6205P6</t>
  </si>
  <si>
    <t>P5A5--</t>
  </si>
  <si>
    <t>Reflektor prawy Berl.I</t>
  </si>
  <si>
    <t>110,20</t>
  </si>
  <si>
    <t>Wspornik refl.</t>
  </si>
  <si>
    <t>9,56</t>
  </si>
  <si>
    <t>Spinka refl.</t>
  </si>
  <si>
    <t>6,03</t>
  </si>
  <si>
    <t>Oprawka żarówki</t>
  </si>
  <si>
    <t>19,27</t>
  </si>
  <si>
    <t>17,39</t>
  </si>
  <si>
    <t>Żarówka refl.H7</t>
  </si>
  <si>
    <t>18,97</t>
  </si>
  <si>
    <t>Żarówka refl.H8</t>
  </si>
  <si>
    <t>38,44</t>
  </si>
  <si>
    <t>6216F8</t>
  </si>
  <si>
    <t>Żarówka refl.p.mgł.24W</t>
  </si>
  <si>
    <t>78,60</t>
  </si>
  <si>
    <t>6216H0</t>
  </si>
  <si>
    <t>Żarówka halogen.z oprawką PSX 24W</t>
  </si>
  <si>
    <t>Przerywacz kier.Jumper</t>
  </si>
  <si>
    <t>54,72</t>
  </si>
  <si>
    <t>6325F6</t>
  </si>
  <si>
    <t>Wspornik kierunk./krotki/</t>
  </si>
  <si>
    <t>19,04</t>
  </si>
  <si>
    <t>6325G2</t>
  </si>
  <si>
    <t>Lampka kier.przy lust.C4</t>
  </si>
  <si>
    <t>26,75</t>
  </si>
  <si>
    <t>27,23</t>
  </si>
  <si>
    <t>7F--</t>
  </si>
  <si>
    <t>Nit</t>
  </si>
  <si>
    <t>Dysza spryskiwacza</t>
  </si>
  <si>
    <t>Nakładka</t>
  </si>
  <si>
    <t>Nakladka</t>
  </si>
  <si>
    <t>Trojnik</t>
  </si>
  <si>
    <t>6,84</t>
  </si>
  <si>
    <t>6434C5</t>
  </si>
  <si>
    <t>Pompka sprysk.Jumper III</t>
  </si>
  <si>
    <t>42,33</t>
  </si>
  <si>
    <t>6438AA</t>
  </si>
  <si>
    <t>Dysza spryskiwacz</t>
  </si>
  <si>
    <t>9,07</t>
  </si>
  <si>
    <t>33,53</t>
  </si>
  <si>
    <t>6438J1</t>
  </si>
  <si>
    <t>25,84</t>
  </si>
  <si>
    <t>6438L4</t>
  </si>
  <si>
    <t>Dysza sprysk.sz.przed.C2,C5 II</t>
  </si>
  <si>
    <t>18,35</t>
  </si>
  <si>
    <t>6438L7</t>
  </si>
  <si>
    <t>Dysza spryskiw.szyby tyl.C2</t>
  </si>
  <si>
    <t>6450P7</t>
  </si>
  <si>
    <t>Opornik dmuchawy Berl.ZX</t>
  </si>
  <si>
    <t>48,68</t>
  </si>
  <si>
    <t>5A1--</t>
  </si>
  <si>
    <t>1,12</t>
  </si>
  <si>
    <t>6460CA</t>
  </si>
  <si>
    <t>6460CC</t>
  </si>
  <si>
    <t>38,28</t>
  </si>
  <si>
    <t>6460T7</t>
  </si>
  <si>
    <t>0,99</t>
  </si>
  <si>
    <t>6462P5</t>
  </si>
  <si>
    <t>Spinka przewodów</t>
  </si>
  <si>
    <t>1,28</t>
  </si>
  <si>
    <t>6462R7</t>
  </si>
  <si>
    <t>2,60</t>
  </si>
  <si>
    <t>6466G4</t>
  </si>
  <si>
    <t>Przewód wodny nagrzew.Jumper</t>
  </si>
  <si>
    <t>182,44</t>
  </si>
  <si>
    <t>6A3--</t>
  </si>
  <si>
    <t>Wtyczka</t>
  </si>
  <si>
    <t>6541LR</t>
  </si>
  <si>
    <t>11,16</t>
  </si>
  <si>
    <t>6541P2</t>
  </si>
  <si>
    <t>6541S9</t>
  </si>
  <si>
    <t>7,59</t>
  </si>
  <si>
    <t>6545WS</t>
  </si>
  <si>
    <t>Przekaznik elektr.</t>
  </si>
  <si>
    <t>42,55</t>
  </si>
  <si>
    <t>6552R4</t>
  </si>
  <si>
    <t>Włącznik</t>
  </si>
  <si>
    <t>60,84</t>
  </si>
  <si>
    <t>6554F2</t>
  </si>
  <si>
    <t>Wyłącznik tyl.klapy</t>
  </si>
  <si>
    <t>47,48</t>
  </si>
  <si>
    <t>6554GV</t>
  </si>
  <si>
    <t>Włącznik alarmu</t>
  </si>
  <si>
    <t>20,23</t>
  </si>
  <si>
    <t>6554RJ</t>
  </si>
  <si>
    <t>Pilot</t>
  </si>
  <si>
    <t>160,20</t>
  </si>
  <si>
    <t>6554VJ</t>
  </si>
  <si>
    <t>Przycisk</t>
  </si>
  <si>
    <t>23,58</t>
  </si>
  <si>
    <t>6554XR</t>
  </si>
  <si>
    <t>Wlacznik szyby</t>
  </si>
  <si>
    <t>154,00</t>
  </si>
  <si>
    <t>Przekaźnik</t>
  </si>
  <si>
    <t>59,60</t>
  </si>
  <si>
    <t>6556ZE</t>
  </si>
  <si>
    <t>Obudowa</t>
  </si>
  <si>
    <t>60,32</t>
  </si>
  <si>
    <t>Antena</t>
  </si>
  <si>
    <t>Śruba moc.tarczy ham.</t>
  </si>
  <si>
    <t>4,22</t>
  </si>
  <si>
    <t>6913D0</t>
  </si>
  <si>
    <t>7,61</t>
  </si>
  <si>
    <t>6913T2</t>
  </si>
  <si>
    <t>2,80</t>
  </si>
  <si>
    <t>14,00</t>
  </si>
  <si>
    <t>3,99</t>
  </si>
  <si>
    <t>Śruba M8</t>
  </si>
  <si>
    <t>4,40</t>
  </si>
  <si>
    <t>6921C1</t>
  </si>
  <si>
    <t>Śruba 10x150-40</t>
  </si>
  <si>
    <t>5,42</t>
  </si>
  <si>
    <t>2,52</t>
  </si>
  <si>
    <t>6922F2</t>
  </si>
  <si>
    <t>7,40</t>
  </si>
  <si>
    <t>SrubaM10x150</t>
  </si>
  <si>
    <t>4,41</t>
  </si>
  <si>
    <t>6923C2</t>
  </si>
  <si>
    <t>6923C3</t>
  </si>
  <si>
    <t>6923F0</t>
  </si>
  <si>
    <t>6923F6</t>
  </si>
  <si>
    <t>Sruba sworznia zwrotnicy /Jumper/</t>
  </si>
  <si>
    <t>3,48</t>
  </si>
  <si>
    <t>6923G6</t>
  </si>
  <si>
    <t>6923H3</t>
  </si>
  <si>
    <t>Śruba koła pasowego</t>
  </si>
  <si>
    <t>Wkret</t>
  </si>
  <si>
    <t>6924C3</t>
  </si>
  <si>
    <t>Śruba M6</t>
  </si>
  <si>
    <t>6924H5</t>
  </si>
  <si>
    <t>3,22</t>
  </si>
  <si>
    <t>6924J0</t>
  </si>
  <si>
    <t>Śruba 6x100-25</t>
  </si>
  <si>
    <t>3,57</t>
  </si>
  <si>
    <t>Sruba M6</t>
  </si>
  <si>
    <t>2,89</t>
  </si>
  <si>
    <t>Sruba M8</t>
  </si>
  <si>
    <t>4,36</t>
  </si>
  <si>
    <t>3,76</t>
  </si>
  <si>
    <t>0,47</t>
  </si>
  <si>
    <t>6925F1</t>
  </si>
  <si>
    <t>6925R5</t>
  </si>
  <si>
    <t>6925W3</t>
  </si>
  <si>
    <t>6925W5</t>
  </si>
  <si>
    <t>Śruba napinacza</t>
  </si>
  <si>
    <t>6930A9</t>
  </si>
  <si>
    <t>6935C4</t>
  </si>
  <si>
    <t>7,86</t>
  </si>
  <si>
    <t>5,64</t>
  </si>
  <si>
    <t>2,04</t>
  </si>
  <si>
    <t>Nit 4x12</t>
  </si>
  <si>
    <t>0,21</t>
  </si>
  <si>
    <t>3,18</t>
  </si>
  <si>
    <t>NIT</t>
  </si>
  <si>
    <t>3,17</t>
  </si>
  <si>
    <t>6973A5</t>
  </si>
  <si>
    <t>Nit 6.4x12</t>
  </si>
  <si>
    <t>1,23</t>
  </si>
  <si>
    <t>Klin walu</t>
  </si>
  <si>
    <t>8,65</t>
  </si>
  <si>
    <t>PierŚcien zabezp.</t>
  </si>
  <si>
    <t>6979C6</t>
  </si>
  <si>
    <t>Tulejka spinki</t>
  </si>
  <si>
    <t>1,15</t>
  </si>
  <si>
    <t>6981A4</t>
  </si>
  <si>
    <t>Pierścień</t>
  </si>
  <si>
    <t>6981J0</t>
  </si>
  <si>
    <t>3,07</t>
  </si>
  <si>
    <t>1,08</t>
  </si>
  <si>
    <t>Zaślepka</t>
  </si>
  <si>
    <t>Uszczelka miedziana</t>
  </si>
  <si>
    <t>Opaska ściągaj.</t>
  </si>
  <si>
    <t>1,37</t>
  </si>
  <si>
    <t>6991F0</t>
  </si>
  <si>
    <t>Nit rozpor.</t>
  </si>
  <si>
    <t>1,34</t>
  </si>
  <si>
    <t>6991G7</t>
  </si>
  <si>
    <t>6991K8</t>
  </si>
  <si>
    <t>6991Q0</t>
  </si>
  <si>
    <t>1,96</t>
  </si>
  <si>
    <t>1,67</t>
  </si>
  <si>
    <t>6992C1</t>
  </si>
  <si>
    <t>Spinka przewodow</t>
  </si>
  <si>
    <t>3,69</t>
  </si>
  <si>
    <t>6992F5</t>
  </si>
  <si>
    <t>SPINKA</t>
  </si>
  <si>
    <t>2,34</t>
  </si>
  <si>
    <t>0,34</t>
  </si>
  <si>
    <t>6999S3</t>
  </si>
  <si>
    <t>Bezpiecznik 10A</t>
  </si>
  <si>
    <t>2,28</t>
  </si>
  <si>
    <t>6999T4</t>
  </si>
  <si>
    <t>6PK1218</t>
  </si>
  <si>
    <t>Pasek wielokl.</t>
  </si>
  <si>
    <t>7013EE</t>
  </si>
  <si>
    <t>Osłona p.sil.EP-C4,C4Pic.Berl.III</t>
  </si>
  <si>
    <t>7013KW</t>
  </si>
  <si>
    <t>P3A4--</t>
  </si>
  <si>
    <t>Osłona zbior.dodatku</t>
  </si>
  <si>
    <t>104,32</t>
  </si>
  <si>
    <t>7013T6</t>
  </si>
  <si>
    <t>Osłona pod silnik /metal/Picasso</t>
  </si>
  <si>
    <t>423,80</t>
  </si>
  <si>
    <t>P2B3--</t>
  </si>
  <si>
    <t>PR1--</t>
  </si>
  <si>
    <t>7136EX</t>
  </si>
  <si>
    <t>Nadkole prz.le.C4/7136EW/</t>
  </si>
  <si>
    <t>131,17</t>
  </si>
  <si>
    <t>7136NR</t>
  </si>
  <si>
    <t>7136Q5</t>
  </si>
  <si>
    <t>Nadkole przed.le.XsaraII</t>
  </si>
  <si>
    <t>106,40</t>
  </si>
  <si>
    <t>5B3--</t>
  </si>
  <si>
    <t>Listwa ozdobna</t>
  </si>
  <si>
    <t>P4B3--</t>
  </si>
  <si>
    <t>Wspornik błotnika przed.Cactus</t>
  </si>
  <si>
    <t>81,27</t>
  </si>
  <si>
    <t>Wspornik</t>
  </si>
  <si>
    <t>7243T1</t>
  </si>
  <si>
    <t>Pas tylny nadw.C4</t>
  </si>
  <si>
    <t>432,96</t>
  </si>
  <si>
    <t>7414GQ</t>
  </si>
  <si>
    <t>Zaślepka halogenu Picasso</t>
  </si>
  <si>
    <t>7414JV</t>
  </si>
  <si>
    <t>5A3--</t>
  </si>
  <si>
    <t>Zestaw listew ozd.św.p.mgł.C4</t>
  </si>
  <si>
    <t>175,89</t>
  </si>
  <si>
    <t>7452P0</t>
  </si>
  <si>
    <t>Listwa zderzaka</t>
  </si>
  <si>
    <t>7452W2</t>
  </si>
  <si>
    <t>101,78</t>
  </si>
  <si>
    <t>147,67</t>
  </si>
  <si>
    <t>Zaślepka otw. na relingi</t>
  </si>
  <si>
    <t>0,71</t>
  </si>
  <si>
    <t>7568H0</t>
  </si>
  <si>
    <t>Spinka nadkola</t>
  </si>
  <si>
    <t>7588KH</t>
  </si>
  <si>
    <t>7804T6</t>
  </si>
  <si>
    <t>7810G7</t>
  </si>
  <si>
    <t>Monogram tyl.klapy C5</t>
  </si>
  <si>
    <t>39,20</t>
  </si>
  <si>
    <t>8151NP</t>
  </si>
  <si>
    <t>Szybka lusterka le.Berl.III</t>
  </si>
  <si>
    <t>111,12</t>
  </si>
  <si>
    <t>8251GS</t>
  </si>
  <si>
    <t>8,85</t>
  </si>
  <si>
    <t>8301GS</t>
  </si>
  <si>
    <t>Nakrętka kołpakowa</t>
  </si>
  <si>
    <t>Spinka tapicerska</t>
  </si>
  <si>
    <t>8335VP</t>
  </si>
  <si>
    <t>5,38</t>
  </si>
  <si>
    <t>8545G0</t>
  </si>
  <si>
    <t>P4A1--</t>
  </si>
  <si>
    <t>Listwa drzwi</t>
  </si>
  <si>
    <t>284,48</t>
  </si>
  <si>
    <t>8545Z3</t>
  </si>
  <si>
    <t>Listwa drzwi le.</t>
  </si>
  <si>
    <t>64,76</t>
  </si>
  <si>
    <t>8546H0</t>
  </si>
  <si>
    <t>Listwa drzwi tyl.le.C5/do mal./</t>
  </si>
  <si>
    <t>92,84</t>
  </si>
  <si>
    <t>8546W9</t>
  </si>
  <si>
    <t>115,45</t>
  </si>
  <si>
    <t>8735F3</t>
  </si>
  <si>
    <t>Podkładka szyby uchyl.Berl.</t>
  </si>
  <si>
    <t>8794JA</t>
  </si>
  <si>
    <t>Ciegno tyl.polki C4</t>
  </si>
  <si>
    <t>18,01</t>
  </si>
  <si>
    <t>88-96</t>
  </si>
  <si>
    <t>1,13</t>
  </si>
  <si>
    <t>Podlokietnik kierowcy-pr.Berl.III</t>
  </si>
  <si>
    <t>328,85</t>
  </si>
  <si>
    <t>8845VK</t>
  </si>
  <si>
    <t>Pierscień przeg.</t>
  </si>
  <si>
    <t>19,84</t>
  </si>
  <si>
    <t>8957JN</t>
  </si>
  <si>
    <t>Sworzen zawiasu</t>
  </si>
  <si>
    <t>5,37</t>
  </si>
  <si>
    <t>Zaczep drzwi</t>
  </si>
  <si>
    <t>36,44</t>
  </si>
  <si>
    <t>Zaczep drzwi przes.pr.Berl.III</t>
  </si>
  <si>
    <t>15,69</t>
  </si>
  <si>
    <t>9046A2</t>
  </si>
  <si>
    <t>Rygiel drzwi przes.le.Berl.III</t>
  </si>
  <si>
    <t>22,62</t>
  </si>
  <si>
    <t>9101KP</t>
  </si>
  <si>
    <t>Klamka drzwi wew.le.Nemo</t>
  </si>
  <si>
    <t>34,20</t>
  </si>
  <si>
    <t>9101P8</t>
  </si>
  <si>
    <t>Klamka drzwi przes.pr.Berl./czarna/</t>
  </si>
  <si>
    <t>Uszczelka klamki drzwi Berligo III</t>
  </si>
  <si>
    <t>9119H9</t>
  </si>
  <si>
    <t>Nakładka ozdob.</t>
  </si>
  <si>
    <t>0,64</t>
  </si>
  <si>
    <t>Śruba zamka M6</t>
  </si>
  <si>
    <t>2,42</t>
  </si>
  <si>
    <t>9151T4</t>
  </si>
  <si>
    <t>Dzwignia</t>
  </si>
  <si>
    <t>2,58</t>
  </si>
  <si>
    <t>9345A1</t>
  </si>
  <si>
    <t>9399W4</t>
  </si>
  <si>
    <t>7,63</t>
  </si>
  <si>
    <t>18,84</t>
  </si>
  <si>
    <t>Regulator reflektora C15</t>
  </si>
  <si>
    <t>14,61</t>
  </si>
  <si>
    <t>Linka maski</t>
  </si>
  <si>
    <t>58,48</t>
  </si>
  <si>
    <t>Tuleja wtryskiw.DV6</t>
  </si>
  <si>
    <t>5,17</t>
  </si>
  <si>
    <t>Przekaźnik wentyl.chłodnicy</t>
  </si>
  <si>
    <t>91,47</t>
  </si>
  <si>
    <t>4,47</t>
  </si>
  <si>
    <t>Świeca żarowa Puma C Euro5 Jumper III</t>
  </si>
  <si>
    <t>62,53</t>
  </si>
  <si>
    <t>Uszczelniacz wybieraka skrz.b.</t>
  </si>
  <si>
    <t>11,09</t>
  </si>
  <si>
    <t>Uszczelka kol.ssącego Jumper III Puma</t>
  </si>
  <si>
    <t>19,45</t>
  </si>
  <si>
    <t>Uszczelniacz wtryskiw.Puma</t>
  </si>
  <si>
    <t>13,99</t>
  </si>
  <si>
    <t>Uszczelka pokr.zawor.EB2</t>
  </si>
  <si>
    <t>82,06</t>
  </si>
  <si>
    <t>10,17</t>
  </si>
  <si>
    <t>9730A7</t>
  </si>
  <si>
    <t>Olej przekl.Transmission 80W-90-X4</t>
  </si>
  <si>
    <t>sz2</t>
  </si>
  <si>
    <t>34,84</t>
  </si>
  <si>
    <t>9730AE</t>
  </si>
  <si>
    <t>Olej ATF 4HP20 do skrz.autom.op.1l.</t>
  </si>
  <si>
    <t>46,11</t>
  </si>
  <si>
    <t>9730AF</t>
  </si>
  <si>
    <t>Olej do skrz.aut.JWS3309</t>
  </si>
  <si>
    <t>104,27</t>
  </si>
  <si>
    <t>Klej do gwintów</t>
  </si>
  <si>
    <t>17,18</t>
  </si>
  <si>
    <t>Smar G3/G9</t>
  </si>
  <si>
    <t>12,69</t>
  </si>
  <si>
    <t>Smar Molykote G-Rapid Plus</t>
  </si>
  <si>
    <t>84,70</t>
  </si>
  <si>
    <t>9776V1</t>
  </si>
  <si>
    <t>Kaucja-butla/po czynn.klim./</t>
  </si>
  <si>
    <t>101,16</t>
  </si>
  <si>
    <t>Filtr pal.kpl.DW12BTED4</t>
  </si>
  <si>
    <t>98,84</t>
  </si>
  <si>
    <t>Czujnik ABS tył N.C4Pic.</t>
  </si>
  <si>
    <t>74,19</t>
  </si>
  <si>
    <t>Śruba mocow. Zacisku ham.</t>
  </si>
  <si>
    <t>4,75</t>
  </si>
  <si>
    <t>98008409ZD</t>
  </si>
  <si>
    <t>Przełącznik</t>
  </si>
  <si>
    <t>99,71</t>
  </si>
  <si>
    <t>Tuleja met-gum.wah.tyl.C5III,DS5</t>
  </si>
  <si>
    <t>54,28</t>
  </si>
  <si>
    <t>Podkładka wtryskiw.Puma Euro5</t>
  </si>
  <si>
    <t>98038106VD</t>
  </si>
  <si>
    <t>Monogram tyl.pokr.</t>
  </si>
  <si>
    <t>63,29</t>
  </si>
  <si>
    <t>Osłona paska wielokl.</t>
  </si>
  <si>
    <t>87,24</t>
  </si>
  <si>
    <t>Poduszka am.przed.Berl.III-pozm.</t>
  </si>
  <si>
    <t>97,02</t>
  </si>
  <si>
    <t>Uszczelka p-py olej.DV6</t>
  </si>
  <si>
    <t>4,87</t>
  </si>
  <si>
    <t>Amortyzator tyl.508 Hybryda</t>
  </si>
  <si>
    <t>182,50</t>
  </si>
  <si>
    <t>Świeca zapł.EB2DT 81KW</t>
  </si>
  <si>
    <t>34,07</t>
  </si>
  <si>
    <t>Szpilka moc. pokrywy siln. DW10</t>
  </si>
  <si>
    <t>Świeca zapł.EP6 Euro 6</t>
  </si>
  <si>
    <t>27,01</t>
  </si>
  <si>
    <t>Czujnik temperatury EP3,EP6</t>
  </si>
  <si>
    <t>114,45</t>
  </si>
  <si>
    <t>Koło zęb.rozrz.DV4C,DV6D/9677267280/</t>
  </si>
  <si>
    <t>182,16</t>
  </si>
  <si>
    <t>2A4--</t>
  </si>
  <si>
    <t>Amortyzator przed.le.C4Pic.</t>
  </si>
  <si>
    <t>215,32</t>
  </si>
  <si>
    <t>Odbój klapy tyl.N.C4Pic.</t>
  </si>
  <si>
    <t>19,81</t>
  </si>
  <si>
    <t>Odbój am.przed.N.C4Pic.</t>
  </si>
  <si>
    <t>45,03</t>
  </si>
  <si>
    <t>Śruba wahacza N.C4Pic.</t>
  </si>
  <si>
    <t>Śruba M12 piasty tyl.N.C4Pic/9805205580/</t>
  </si>
  <si>
    <t>5,59</t>
  </si>
  <si>
    <t>Tuleja met-gum.gór.amort.tyl.N.C4Pic.</t>
  </si>
  <si>
    <t>21,03</t>
  </si>
  <si>
    <t>9926TA</t>
  </si>
  <si>
    <t>Śruba stacyj.Jumper</t>
  </si>
  <si>
    <t>Preparat do czyszcz.wtryskiw.50ml</t>
  </si>
  <si>
    <t>99LH</t>
  </si>
  <si>
    <t>Linka holownicza</t>
  </si>
  <si>
    <t>11,39</t>
  </si>
  <si>
    <t>B10</t>
  </si>
  <si>
    <t>B800</t>
  </si>
  <si>
    <t>Bezpiecznik mini</t>
  </si>
  <si>
    <t>B820</t>
  </si>
  <si>
    <t>Bezpiecznik Maxi</t>
  </si>
  <si>
    <t>3,75</t>
  </si>
  <si>
    <t>CA1665</t>
  </si>
  <si>
    <t>Alternator</t>
  </si>
  <si>
    <t>479,67</t>
  </si>
  <si>
    <t>CPAMC018881</t>
  </si>
  <si>
    <t>CPAVC4PGL</t>
  </si>
  <si>
    <t>Oslona bag.</t>
  </si>
  <si>
    <t>73,00</t>
  </si>
  <si>
    <t>CPDW52221</t>
  </si>
  <si>
    <t>Dywaniki welur.Berl.osob.</t>
  </si>
  <si>
    <t>49,52</t>
  </si>
  <si>
    <t>CPEB950</t>
  </si>
  <si>
    <t>3P--</t>
  </si>
  <si>
    <t>Akumulator Exide 95AH 800A</t>
  </si>
  <si>
    <t>330,41</t>
  </si>
  <si>
    <t>P2A3--</t>
  </si>
  <si>
    <t>CPRP201211</t>
  </si>
  <si>
    <t>Dywaniki gum.czar.z burt.C1</t>
  </si>
  <si>
    <t>72,00</t>
  </si>
  <si>
    <t>CPZAB330</t>
  </si>
  <si>
    <t>Śruby zabezp.do felg alu.Alcara</t>
  </si>
  <si>
    <t>35,99</t>
  </si>
  <si>
    <t>E147316</t>
  </si>
  <si>
    <t>Filtr pow.Picasso/1444TF/Euro.</t>
  </si>
  <si>
    <t>E148135</t>
  </si>
  <si>
    <t>Filtr pal.ERp /1906A6/</t>
  </si>
  <si>
    <t>25,48</t>
  </si>
  <si>
    <t>E367000</t>
  </si>
  <si>
    <t>Zestaw żarówek z H-4</t>
  </si>
  <si>
    <t>19,67</t>
  </si>
  <si>
    <t>E367001</t>
  </si>
  <si>
    <t>Zestaw żarówek z  H7+H1</t>
  </si>
  <si>
    <t>23,86</t>
  </si>
  <si>
    <t>E587016</t>
  </si>
  <si>
    <t>Kula zaw.tyl.cisn.</t>
  </si>
  <si>
    <t>91,28</t>
  </si>
  <si>
    <t>LPLCDG0635</t>
  </si>
  <si>
    <t>Dywaniki gum.kpl.C3Pic.</t>
  </si>
  <si>
    <t>62,68</t>
  </si>
  <si>
    <t>LPLCDG0643</t>
  </si>
  <si>
    <t>Dywaniki gum.kpl.C-Elysee</t>
  </si>
  <si>
    <t>59,99</t>
  </si>
  <si>
    <t>LPLCDG5972</t>
  </si>
  <si>
    <t>Dywaniki gum.kpl.C2,C3</t>
  </si>
  <si>
    <t>65,37</t>
  </si>
  <si>
    <t>LPLCN31680</t>
  </si>
  <si>
    <t>Aktualizacja nawigacji</t>
  </si>
  <si>
    <t>470,53</t>
  </si>
  <si>
    <t>LPLCR50502</t>
  </si>
  <si>
    <t>Osłona p.sil.Picasso,Berl.2.0HDI</t>
  </si>
  <si>
    <t>76,80</t>
  </si>
  <si>
    <t>LPLCR50503</t>
  </si>
  <si>
    <t>Osłona p.sil.C2/C3</t>
  </si>
  <si>
    <t>60,80</t>
  </si>
  <si>
    <t>LPLCR50612</t>
  </si>
  <si>
    <t>Osłona p.sil.C5 II 1.6 HDI</t>
  </si>
  <si>
    <t>70,40</t>
  </si>
  <si>
    <t>V763197280</t>
  </si>
  <si>
    <t>V764737680</t>
  </si>
  <si>
    <t>4B4--</t>
  </si>
  <si>
    <t>Pompa oleju THP</t>
  </si>
  <si>
    <t>847,89</t>
  </si>
  <si>
    <t>Z007</t>
  </si>
  <si>
    <t>Zapach samochodowy K2</t>
  </si>
  <si>
    <t>Razem 1/21/200 - Magazyn części</t>
  </si>
  <si>
    <r>
      <t>OMC-31</t>
    </r>
    <r>
      <rPr>
        <sz val="9"/>
        <color indexed="8"/>
        <rFont val="Arial"/>
        <family val="2"/>
        <charset val="238"/>
      </rPr>
      <t xml:space="preserve"> Towary zalegające w magazynach z dostaw od dnia 2004-01-01 do dnia 2017-12-31. Stan na dzień 2024-11-08 włącznie.
Oddział: 1-LASY PANSTWOWE
Dział: 1/21-MAGAZYN CZĘŚCI
Magazyny: 1/21/200
Dostawcy: Wszyscy
Podsumowania wg: magazynu. Sort wg: indeksu rosnąco</t>
    </r>
  </si>
  <si>
    <t>0249a9</t>
  </si>
  <si>
    <t>4D4</t>
  </si>
  <si>
    <t>Uszczelka pokr.zaworów 1.6 16v</t>
  </si>
  <si>
    <t>szt.</t>
  </si>
  <si>
    <t>0816h4</t>
  </si>
  <si>
    <t>Łańcuch rorrządu Jumper III-2,2</t>
  </si>
  <si>
    <t>0816j6</t>
  </si>
  <si>
    <t>Łałcuch rozrządu EP3C,EP6C</t>
  </si>
  <si>
    <t>Uszczelka napinacza</t>
  </si>
  <si>
    <t>0829C5</t>
  </si>
  <si>
    <t>Napinacz paska 3,0 v6</t>
  </si>
  <si>
    <t>5C3</t>
  </si>
  <si>
    <t>Zestaw rozrządu XUD7+XUD9</t>
  </si>
  <si>
    <t>kpl.</t>
  </si>
  <si>
    <t>24.07.2017</t>
  </si>
  <si>
    <t>Zestaw rozrządu DJ5</t>
  </si>
  <si>
    <t>Zestaw rorrządu 1,5 D</t>
  </si>
  <si>
    <t>0831Q4</t>
  </si>
  <si>
    <t>Zestaw rorrządu TU3</t>
  </si>
  <si>
    <t>0831Q5</t>
  </si>
  <si>
    <t>Zestaw rozrrządu TU5</t>
  </si>
  <si>
    <t>0831R7</t>
  </si>
  <si>
    <t>Zestaw rozrządu DW8</t>
  </si>
  <si>
    <t>0831S2</t>
  </si>
  <si>
    <t>Zestaw rozrządu DW10A</t>
  </si>
  <si>
    <t>17.072014</t>
  </si>
  <si>
    <t>5C2</t>
  </si>
  <si>
    <t>Zamek zaworu</t>
  </si>
  <si>
    <t>5D1</t>
  </si>
  <si>
    <t>Uszczelka p-py olej.</t>
  </si>
  <si>
    <t>1103K6</t>
  </si>
  <si>
    <t>5C1</t>
  </si>
  <si>
    <t>Uszcelka</t>
  </si>
  <si>
    <t>Uszczelka chłodnicy oleju</t>
  </si>
  <si>
    <t>Uszczelka podstawy filtra oleju</t>
  </si>
  <si>
    <t>1267J5</t>
  </si>
  <si>
    <t>6B2</t>
  </si>
  <si>
    <t>Opornik dmuchawy</t>
  </si>
  <si>
    <t>1267J8</t>
  </si>
  <si>
    <t>6C2</t>
  </si>
  <si>
    <t>Przekażnik elektryczny Jumper</t>
  </si>
  <si>
    <t>1307SY</t>
  </si>
  <si>
    <t>4D3</t>
  </si>
  <si>
    <t>Przewód zbiorniczka wyrów. Berl.</t>
  </si>
  <si>
    <t>1307V8</t>
  </si>
  <si>
    <t>Uszczelka przew. chłodnicy</t>
  </si>
  <si>
    <t>1312A4</t>
  </si>
  <si>
    <t>5B1</t>
  </si>
  <si>
    <t>Wspornik chłodnicy</t>
  </si>
  <si>
    <t>1319N4</t>
  </si>
  <si>
    <t>Oring przew. Chłodnicy</t>
  </si>
  <si>
    <t>1336AC</t>
  </si>
  <si>
    <t>Uszcelka kolekt. Wody</t>
  </si>
  <si>
    <t>1336H7</t>
  </si>
  <si>
    <t>4C3</t>
  </si>
  <si>
    <t>Kolektor wody</t>
  </si>
  <si>
    <t>1336P5</t>
  </si>
  <si>
    <t>1336R9</t>
  </si>
  <si>
    <t>Pokrywa termostatu2.0 Hdi</t>
  </si>
  <si>
    <t>1336X4</t>
  </si>
  <si>
    <t>Oring pompy wody</t>
  </si>
  <si>
    <t>1338C0</t>
  </si>
  <si>
    <t>4B3</t>
  </si>
  <si>
    <t>Nakrętka zbiornika</t>
  </si>
  <si>
    <t>Płytka elastyczn. Moc. filtra</t>
  </si>
  <si>
    <t>1436G8</t>
  </si>
  <si>
    <t>1507G3</t>
  </si>
  <si>
    <t>P1A2</t>
  </si>
  <si>
    <t>Podkłasdka</t>
  </si>
  <si>
    <t>Uszczelka zbiornika</t>
  </si>
  <si>
    <t>Pierścień zbiornika pal. Nemo</t>
  </si>
  <si>
    <t>1570G5</t>
  </si>
  <si>
    <t>4C4</t>
  </si>
  <si>
    <t>Przew. Zasil wtrysku</t>
  </si>
  <si>
    <t>Przew. zasil wtrysk cyl .3</t>
  </si>
  <si>
    <t>1570J9</t>
  </si>
  <si>
    <t>Przewód pompy</t>
  </si>
  <si>
    <t>1574T1</t>
  </si>
  <si>
    <t>Wiązka przew. Pal. DV4</t>
  </si>
  <si>
    <t>P2A1</t>
  </si>
  <si>
    <t>Wykła. Bagaż. C4 Picasso</t>
  </si>
  <si>
    <t>Dywaniki gumowe</t>
  </si>
  <si>
    <t>6B--</t>
  </si>
  <si>
    <t>Filtr po. Nemo 1,30HDi</t>
  </si>
  <si>
    <t>Żaluzja górna pr. C4 Picasso</t>
  </si>
  <si>
    <t>Zestaw rozrządu TU1</t>
  </si>
  <si>
    <t>Wiązka przewodów went. Chłodn.</t>
  </si>
  <si>
    <t>Dok--</t>
  </si>
  <si>
    <t>Regeneracja filtra cząstek</t>
  </si>
  <si>
    <t>2004Y9</t>
  </si>
  <si>
    <t>Kaucja regen. Sprzęgłą</t>
  </si>
  <si>
    <t>Kaucja reg. Sprzegła</t>
  </si>
  <si>
    <t>PW4</t>
  </si>
  <si>
    <t xml:space="preserve">Opona zim. Kleber </t>
  </si>
  <si>
    <t>3520V1</t>
  </si>
  <si>
    <t>2B4</t>
  </si>
  <si>
    <t>Wahacz C3lewy</t>
  </si>
  <si>
    <t>3521R2</t>
  </si>
  <si>
    <t>Wahacz C3 pr.</t>
  </si>
  <si>
    <t>4123Q5</t>
  </si>
  <si>
    <t>Kolumna kier.C5</t>
  </si>
  <si>
    <t>Wartość po obniżce</t>
  </si>
  <si>
    <t>Obniżenie ceny o 50%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</si>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</sst>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>
      <alignment horizontal="left" vertical="center"/>
    </xf>
    <xf numFmtId="0" fontId="3" fillId="0" borderId="0">
      <alignment horizontal="right"/>
    </xf>
    <xf numFmtId="0" fontId="4" fillId="0" borderId="0">
      <alignment horizontal="center" vertical="top"/>
    </xf>
    <xf numFmtId="0" fontId="5" fillId="0" borderId="0">
      <alignment horizontal="right" vertical="center"/>
    </xf>
    <xf numFmtId="0" fontId="6" fillId="0" borderId="0">
      <alignment horizontal="left" vertical="center"/>
    </xf>
    <xf numFmtId="0" fontId="7" fillId="0" borderId="0">
      <alignment horizontal="right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center" vertical="center"/>
    </xf>
    <xf numFmtId="0" fontId="9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center"/>
    </xf>
    <xf numFmtId="0" fontId="9" fillId="0" borderId="0">
      <alignment horizontal="center" vertical="top"/>
    </xf>
    <xf numFmtId="0" fontId="9" fillId="0" borderId="0">
      <alignment horizontal="right" vertical="top"/>
    </xf>
    <xf numFmtId="0" fontId="3" fillId="0" borderId="0">
      <alignment horizontal="left"/>
    </xf>
    <xf numFmtId="0" fontId="3" fillId="2" borderId="0">
      <alignment horizontal="left" vertical="top"/>
    </xf>
    <xf numFmtId="0" fontId="10" fillId="0" borderId="0">
      <alignment horizontal="left" vertical="top"/>
    </xf>
    <xf numFmtId="0" fontId="4" fillId="0" borderId="0">
      <alignment horizontal="right" vertical="top"/>
    </xf>
    <xf numFmtId="0" fontId="6" fillId="0" borderId="0">
      <alignment horizontal="center" vertical="top"/>
    </xf>
    <xf numFmtId="0" fontId="6" fillId="0" borderId="0">
      <alignment horizontal="left" vertical="top"/>
    </xf>
    <xf numFmtId="0" fontId="6" fillId="0" borderId="0">
      <alignment horizontal="center" vertical="top"/>
    </xf>
  </cellStyleXfs>
  <cellXfs count="63">
    <xf numFmtId="0" fontId="0" fillId="0" borderId="0" xfId="0"/>
    <xf numFmtId="0" fontId="0" fillId="0" borderId="0" xfId="0" applyAlignment="1">
      <alignment wrapText="1"/>
    </xf>
    <xf numFmtId="0" fontId="6" fillId="0" borderId="1" xfId="20" quotePrefix="1" applyBorder="1" applyAlignment="1">
      <alignment horizontal="center" vertical="top" wrapText="1"/>
    </xf>
    <xf numFmtId="0" fontId="6" fillId="0" borderId="1" xfId="21" quotePrefix="1" applyBorder="1" applyAlignment="1">
      <alignment horizontal="left" vertical="top" wrapText="1"/>
    </xf>
    <xf numFmtId="14" fontId="6" fillId="0" borderId="1" xfId="20" quotePrefix="1" applyNumberFormat="1" applyBorder="1" applyAlignment="1">
      <alignment horizontal="center" vertical="top" wrapText="1"/>
    </xf>
    <xf numFmtId="0" fontId="6" fillId="0" borderId="1" xfId="22" quotePrefix="1" applyBorder="1" applyAlignment="1">
      <alignment horizontal="center" vertical="top" wrapText="1"/>
    </xf>
    <xf numFmtId="0" fontId="4" fillId="0" borderId="1" xfId="19" quotePrefix="1" applyBorder="1" applyAlignment="1">
      <alignment horizontal="right" vertical="top" wrapText="1"/>
    </xf>
    <xf numFmtId="0" fontId="3" fillId="0" borderId="1" xfId="13" quotePrefix="1" applyBorder="1" applyAlignment="1">
      <alignment horizontal="center" wrapText="1"/>
    </xf>
    <xf numFmtId="0" fontId="3" fillId="0" borderId="1" xfId="16" quotePrefix="1" applyBorder="1" applyAlignment="1">
      <alignment horizontal="left" wrapText="1"/>
    </xf>
    <xf numFmtId="0" fontId="3" fillId="0" borderId="1" xfId="2" quotePrefix="1" applyBorder="1" applyAlignment="1">
      <alignment horizontal="right" wrapText="1"/>
    </xf>
    <xf numFmtId="4" fontId="4" fillId="0" borderId="1" xfId="19" quotePrefix="1" applyNumberFormat="1" applyBorder="1" applyAlignment="1">
      <alignment horizontal="right" vertical="top" wrapText="1"/>
    </xf>
    <xf numFmtId="4" fontId="0" fillId="0" borderId="0" xfId="0" applyNumberFormat="1" applyAlignment="1">
      <alignment wrapText="1"/>
    </xf>
    <xf numFmtId="4" fontId="3" fillId="0" borderId="1" xfId="2" quotePrefix="1" applyNumberFormat="1" applyBorder="1" applyAlignment="1">
      <alignment horizontal="right" wrapText="1"/>
    </xf>
    <xf numFmtId="4" fontId="7" fillId="3" borderId="1" xfId="19" quotePrefix="1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3" fillId="0" borderId="1" xfId="13" quotePrefix="1" applyBorder="1" applyAlignment="1">
      <alignment horizontal="center" vertical="center" wrapText="1"/>
    </xf>
    <xf numFmtId="0" fontId="3" fillId="0" borderId="1" xfId="2" quotePrefix="1" applyBorder="1" applyAlignment="1">
      <alignment horizontal="right" vertical="center" wrapText="1"/>
    </xf>
    <xf numFmtId="4" fontId="3" fillId="0" borderId="1" xfId="2" quotePrefix="1" applyNumberForma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0" fillId="4" borderId="1" xfId="0" applyFill="1" applyBorder="1" applyAlignment="1">
      <alignment wrapText="1"/>
    </xf>
    <xf numFmtId="0" fontId="6" fillId="0" borderId="0" xfId="20" quotePrefix="1" applyAlignment="1">
      <alignment horizontal="center" vertical="top" wrapText="1"/>
    </xf>
    <xf numFmtId="0" fontId="6" fillId="0" borderId="0" xfId="21" quotePrefix="1" applyAlignment="1">
      <alignment horizontal="left" vertical="top" wrapText="1"/>
    </xf>
    <xf numFmtId="14" fontId="6" fillId="0" borderId="0" xfId="20" quotePrefix="1" applyNumberFormat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0" xfId="22" quotePrefix="1" applyAlignment="1">
      <alignment horizontal="center" vertical="top" wrapText="1"/>
    </xf>
    <xf numFmtId="0" fontId="4" fillId="0" borderId="0" xfId="19" quotePrefix="1" applyAlignment="1">
      <alignment horizontal="right" vertical="top" wrapText="1"/>
    </xf>
    <xf numFmtId="4" fontId="4" fillId="0" borderId="0" xfId="19" quotePrefix="1" applyNumberFormat="1" applyAlignment="1">
      <alignment horizontal="right" vertical="top" wrapText="1"/>
    </xf>
    <xf numFmtId="2" fontId="0" fillId="0" borderId="0" xfId="0" applyNumberFormat="1" applyAlignment="1">
      <alignment wrapText="1"/>
    </xf>
    <xf numFmtId="0" fontId="4" fillId="0" borderId="1" xfId="19" quotePrefix="1" applyBorder="1" applyAlignment="1">
      <alignment horizontal="right" vertical="center" wrapText="1"/>
    </xf>
    <xf numFmtId="4" fontId="4" fillId="0" borderId="1" xfId="19" quotePrefix="1" applyNumberForma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6" fillId="0" borderId="2" xfId="21" quotePrefix="1" applyBorder="1" applyAlignment="1">
      <alignment horizontal="left" vertical="top" wrapText="1"/>
    </xf>
    <xf numFmtId="0" fontId="6" fillId="0" borderId="3" xfId="21" quotePrefix="1" applyBorder="1" applyAlignment="1">
      <alignment horizontal="left" vertical="top" wrapText="1"/>
    </xf>
    <xf numFmtId="14" fontId="6" fillId="0" borderId="2" xfId="20" quotePrefix="1" applyNumberFormat="1" applyBorder="1" applyAlignment="1">
      <alignment horizontal="left" vertical="top" wrapText="1"/>
    </xf>
    <xf numFmtId="14" fontId="6" fillId="0" borderId="3" xfId="20" quotePrefix="1" applyNumberFormat="1" applyBorder="1" applyAlignment="1">
      <alignment horizontal="left" vertical="top" wrapText="1"/>
    </xf>
    <xf numFmtId="0" fontId="11" fillId="0" borderId="1" xfId="0" applyFont="1" applyBorder="1" applyAlignment="1">
      <alignment horizontal="right" vertical="center" wrapText="1"/>
    </xf>
    <xf numFmtId="0" fontId="3" fillId="0" borderId="1" xfId="16" quotePrefix="1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1" xfId="2" quotePrefix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3" fillId="2" borderId="1" xfId="17" quotePrefix="1" applyBorder="1" applyAlignment="1">
      <alignment horizontal="left" vertical="top" wrapText="1"/>
    </xf>
    <xf numFmtId="0" fontId="6" fillId="0" borderId="1" xfId="21" quotePrefix="1" applyBorder="1" applyAlignment="1">
      <alignment horizontal="left" vertical="top" wrapText="1"/>
    </xf>
    <xf numFmtId="0" fontId="4" fillId="0" borderId="1" xfId="19" quotePrefix="1" applyBorder="1" applyAlignment="1">
      <alignment horizontal="right" vertical="top" wrapText="1"/>
    </xf>
    <xf numFmtId="0" fontId="10" fillId="0" borderId="1" xfId="1" quotePrefix="1" applyFont="1" applyBorder="1" applyAlignment="1">
      <alignment horizontal="left" vertical="center" wrapText="1"/>
    </xf>
    <xf numFmtId="0" fontId="10" fillId="0" borderId="1" xfId="18" quotePrefix="1" applyBorder="1" applyAlignment="1">
      <alignment horizontal="left" vertical="top" wrapText="1"/>
    </xf>
    <xf numFmtId="11" fontId="6" fillId="0" borderId="1" xfId="21" quotePrefix="1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0" fillId="0" borderId="1" xfId="1" quotePrefix="1" applyFont="1" applyBorder="1" applyAlignment="1">
      <alignment vertical="center" wrapText="1"/>
    </xf>
    <xf numFmtId="0" fontId="3" fillId="0" borderId="1" xfId="2" quotePrefix="1" applyBorder="1" applyAlignment="1">
      <alignment horizontal="right" wrapText="1"/>
    </xf>
    <xf numFmtId="0" fontId="10" fillId="0" borderId="2" xfId="1" quotePrefix="1" applyFont="1" applyBorder="1" applyAlignment="1">
      <alignment horizontal="left" vertical="center" wrapText="1"/>
    </xf>
    <xf numFmtId="0" fontId="10" fillId="0" borderId="4" xfId="1" quotePrefix="1" applyFont="1" applyBorder="1" applyAlignment="1">
      <alignment horizontal="left" vertical="center" wrapText="1"/>
    </xf>
    <xf numFmtId="0" fontId="10" fillId="0" borderId="3" xfId="1" quotePrefix="1" applyFont="1" applyBorder="1" applyAlignment="1">
      <alignment horizontal="left" vertical="center" wrapText="1"/>
    </xf>
    <xf numFmtId="0" fontId="10" fillId="0" borderId="2" xfId="18" quotePrefix="1" applyBorder="1" applyAlignment="1">
      <alignment horizontal="left" vertical="top" wrapText="1"/>
    </xf>
    <xf numFmtId="0" fontId="10" fillId="0" borderId="4" xfId="18" quotePrefix="1" applyBorder="1" applyAlignment="1">
      <alignment horizontal="left" vertical="top" wrapText="1"/>
    </xf>
    <xf numFmtId="0" fontId="10" fillId="0" borderId="3" xfId="18" quotePrefix="1" applyBorder="1" applyAlignment="1">
      <alignment horizontal="left" vertical="top" wrapText="1"/>
    </xf>
    <xf numFmtId="0" fontId="10" fillId="0" borderId="0" xfId="18" quotePrefix="1" applyAlignment="1">
      <alignment horizontal="left" vertical="top" wrapText="1"/>
    </xf>
    <xf numFmtId="0" fontId="10" fillId="0" borderId="0" xfId="1" quotePrefix="1" applyFont="1" applyAlignment="1">
      <alignment horizontal="left" vertical="center" wrapText="1"/>
    </xf>
    <xf numFmtId="0" fontId="4" fillId="0" borderId="1" xfId="19" quotePrefix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8" fillId="3" borderId="1" xfId="7" quotePrefix="1" applyFill="1" applyBorder="1" applyAlignment="1">
      <alignment horizontal="right" vertical="center" wrapText="1"/>
    </xf>
    <xf numFmtId="0" fontId="0" fillId="3" borderId="1" xfId="0" applyFill="1" applyBorder="1" applyAlignment="1">
      <alignment wrapText="1"/>
    </xf>
  </cellXfs>
  <cellStyles count="23">
    <cellStyle name="Normalny" xfId="0" builtinId="0"/>
    <cellStyle name="S0" xfId="1" xr:uid="{E723D7B3-DE96-4FE5-A8FB-CFDA226678E9}"/>
    <cellStyle name="S1" xfId="2" xr:uid="{E49272A8-E838-49D9-92C9-6ED1E4B6723C}"/>
    <cellStyle name="S10" xfId="3" xr:uid="{A17398B2-63C7-448C-BCD4-53F7C81B50F0}"/>
    <cellStyle name="S11" xfId="4" xr:uid="{8782B25B-076D-4EA5-820F-607E2C1148FD}"/>
    <cellStyle name="S12" xfId="5" xr:uid="{1C031DAE-BFAA-450F-AAD3-033535799C3E}"/>
    <cellStyle name="S13" xfId="6" xr:uid="{D571DD5B-422A-46D8-9114-44BA6C738C32}"/>
    <cellStyle name="S14" xfId="7" xr:uid="{EF8689A0-CD6E-4D28-ACE1-FC920D124AF9}"/>
    <cellStyle name="S15" xfId="8" xr:uid="{FEB63A22-445E-4373-9036-9184CC33FEB8}"/>
    <cellStyle name="S16" xfId="9" xr:uid="{B8B4D270-0D16-4377-8B89-7F153E694FD0}"/>
    <cellStyle name="S17" xfId="10" xr:uid="{0CA10BFD-FC24-44E8-AAF7-76A097F39C22}"/>
    <cellStyle name="S18" xfId="11" xr:uid="{E9338E54-F8D7-4531-8287-FD0D95AF1979}"/>
    <cellStyle name="S19" xfId="12" xr:uid="{F27AFD57-1CB4-48E6-B50A-C1C159544664}"/>
    <cellStyle name="S2" xfId="13" xr:uid="{DA7D4F12-D25A-4FD2-8E96-983E42CAB316}"/>
    <cellStyle name="S20" xfId="14" xr:uid="{F9805087-6C33-46B2-B709-894D4653BFD5}"/>
    <cellStyle name="S21" xfId="15" xr:uid="{47FE2533-C39D-481E-9227-9CDD1145FE3D}"/>
    <cellStyle name="S3" xfId="16" xr:uid="{3D24AAA1-0DBB-46D3-A650-A646DFB49203}"/>
    <cellStyle name="S4" xfId="17" xr:uid="{5AA1D58C-EEEB-46B5-93BD-3EC70C177F0A}"/>
    <cellStyle name="S5" xfId="18" xr:uid="{3CD8B942-CDBE-4F26-91BA-21B72591AA6E}"/>
    <cellStyle name="S6" xfId="19" xr:uid="{3246912A-6AD2-4B99-9009-7F7E7FE4B7EA}"/>
    <cellStyle name="S7" xfId="20" xr:uid="{B6EC7F95-3C5F-478B-B8CC-D9B8B1FBCFBF}"/>
    <cellStyle name="S8" xfId="21" xr:uid="{E685D8B6-0DD9-4A37-8254-7364729ABEA3}"/>
    <cellStyle name="S9" xfId="22" xr:uid="{C9B6C2B5-0EA7-4796-BDCA-F9D8E9F759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FAF4-C2DF-44D2-8B2E-A3541ED0BDB9}">
  <sheetPr>
    <pageSetUpPr fitToPage="1"/>
  </sheetPr>
  <dimension ref="A1:O664"/>
  <sheetViews>
    <sheetView tabSelected="1" zoomScale="140" zoomScaleNormal="140" workbookViewId="0">
      <selection activeCell="P10" sqref="P10"/>
    </sheetView>
  </sheetViews>
  <sheetFormatPr defaultRowHeight="15" x14ac:dyDescent="0.25"/>
  <cols>
    <col min="1" max="1" width="5.42578125" style="1" customWidth="1"/>
    <col min="2" max="3" width="7.7109375" style="1" bestFit="1" customWidth="1"/>
    <col min="4" max="4" width="7.85546875" style="1" customWidth="1"/>
    <col min="5" max="5" width="8.28515625" style="1" customWidth="1"/>
    <col min="6" max="6" width="9.5703125" style="1" bestFit="1" customWidth="1"/>
    <col min="7" max="7" width="21.28515625" style="1" bestFit="1" customWidth="1"/>
    <col min="8" max="8" width="5" style="1" customWidth="1"/>
    <col min="9" max="9" width="1.85546875" style="1" customWidth="1"/>
    <col min="10" max="10" width="3.140625" style="1" customWidth="1"/>
    <col min="11" max="11" width="5.42578125" style="1" customWidth="1"/>
    <col min="12" max="12" width="7.42578125" style="11" bestFit="1" customWidth="1"/>
    <col min="13" max="13" width="9.7109375" style="1" customWidth="1"/>
    <col min="14" max="14" width="8.5703125" style="1" customWidth="1"/>
    <col min="15" max="16384" width="9.140625" style="1"/>
  </cols>
  <sheetData>
    <row r="1" spans="1:15" ht="67.5" customHeight="1" x14ac:dyDescent="0.25">
      <c r="A1" s="45" t="s">
        <v>930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ht="25.5" customHeight="1" x14ac:dyDescent="0.25">
      <c r="A2" s="7" t="s">
        <v>0</v>
      </c>
      <c r="B2" s="8" t="s">
        <v>1</v>
      </c>
      <c r="C2" s="7" t="s">
        <v>2</v>
      </c>
      <c r="D2" s="38" t="s">
        <v>3</v>
      </c>
      <c r="E2" s="39"/>
      <c r="F2" s="7" t="s">
        <v>4</v>
      </c>
      <c r="G2" s="8" t="s">
        <v>5</v>
      </c>
      <c r="H2" s="16" t="s">
        <v>6</v>
      </c>
      <c r="I2" s="40" t="s">
        <v>7</v>
      </c>
      <c r="J2" s="41"/>
      <c r="K2" s="17" t="s">
        <v>8</v>
      </c>
      <c r="L2" s="18" t="s">
        <v>9</v>
      </c>
      <c r="M2" s="20" t="s">
        <v>1033</v>
      </c>
      <c r="N2" s="20" t="s">
        <v>1032</v>
      </c>
    </row>
    <row r="3" spans="1:15" ht="11.45" customHeight="1" x14ac:dyDescent="0.25">
      <c r="A3" s="42" t="s">
        <v>10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1"/>
      <c r="N3" s="21"/>
    </row>
    <row r="4" spans="1:15" ht="15" customHeight="1" x14ac:dyDescent="0.25">
      <c r="A4" s="46" t="s">
        <v>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x14ac:dyDescent="0.25">
      <c r="A5" s="2">
        <v>1</v>
      </c>
      <c r="B5" s="3">
        <v>105217</v>
      </c>
      <c r="C5" s="4">
        <v>41639</v>
      </c>
      <c r="D5" s="43" t="s">
        <v>12</v>
      </c>
      <c r="E5" s="39"/>
      <c r="F5" s="5" t="s">
        <v>13</v>
      </c>
      <c r="G5" s="3" t="s">
        <v>14</v>
      </c>
      <c r="H5" s="2" t="s">
        <v>15</v>
      </c>
      <c r="I5" s="44">
        <v>1</v>
      </c>
      <c r="J5" s="39"/>
      <c r="K5" s="6" t="s">
        <v>16</v>
      </c>
      <c r="L5" s="10">
        <f>I5*K5</f>
        <v>58.13</v>
      </c>
      <c r="M5" s="14">
        <f>K5*50%</f>
        <v>29.065000000000001</v>
      </c>
      <c r="N5" s="14">
        <f>M5*I5</f>
        <v>29.065000000000001</v>
      </c>
      <c r="O5" s="29"/>
    </row>
    <row r="6" spans="1:15" x14ac:dyDescent="0.25">
      <c r="A6" s="2">
        <v>2</v>
      </c>
      <c r="B6" s="3">
        <v>504</v>
      </c>
      <c r="C6" s="4">
        <v>41390</v>
      </c>
      <c r="D6" s="43">
        <v>13250</v>
      </c>
      <c r="E6" s="39"/>
      <c r="F6" s="5" t="s">
        <v>17</v>
      </c>
      <c r="G6" s="3" t="s">
        <v>18</v>
      </c>
      <c r="H6" s="2" t="s">
        <v>15</v>
      </c>
      <c r="I6" s="44">
        <v>5</v>
      </c>
      <c r="J6" s="39"/>
      <c r="K6" s="6" t="s">
        <v>19</v>
      </c>
      <c r="L6" s="10">
        <f t="shared" ref="L6:L19" si="0">I6*K6</f>
        <v>18.400000000000002</v>
      </c>
      <c r="M6" s="14">
        <f t="shared" ref="M6:M19" si="1">K6*50%</f>
        <v>1.84</v>
      </c>
      <c r="N6" s="14">
        <f t="shared" ref="N6:N19" si="2">M6*I6</f>
        <v>9.2000000000000011</v>
      </c>
      <c r="O6" s="29"/>
    </row>
    <row r="7" spans="1:15" x14ac:dyDescent="0.25">
      <c r="A7" s="2">
        <v>3</v>
      </c>
      <c r="B7" s="3">
        <v>504</v>
      </c>
      <c r="C7" s="4">
        <v>39638</v>
      </c>
      <c r="D7" s="43">
        <v>13704</v>
      </c>
      <c r="E7" s="39"/>
      <c r="F7" s="5" t="s">
        <v>20</v>
      </c>
      <c r="G7" s="3" t="s">
        <v>21</v>
      </c>
      <c r="H7" s="2" t="s">
        <v>15</v>
      </c>
      <c r="I7" s="44">
        <v>2</v>
      </c>
      <c r="J7" s="39"/>
      <c r="K7" s="6" t="s">
        <v>22</v>
      </c>
      <c r="L7" s="10">
        <f t="shared" si="0"/>
        <v>3.5</v>
      </c>
      <c r="M7" s="14">
        <f t="shared" si="1"/>
        <v>0.875</v>
      </c>
      <c r="N7" s="14">
        <f t="shared" si="2"/>
        <v>1.75</v>
      </c>
      <c r="O7" s="29"/>
    </row>
    <row r="8" spans="1:15" x14ac:dyDescent="0.25">
      <c r="A8" s="2">
        <v>4</v>
      </c>
      <c r="B8" s="3">
        <v>504</v>
      </c>
      <c r="C8" s="4">
        <v>42406</v>
      </c>
      <c r="D8" s="47">
        <v>137000</v>
      </c>
      <c r="E8" s="39"/>
      <c r="F8" s="5" t="s">
        <v>23</v>
      </c>
      <c r="G8" s="3" t="s">
        <v>24</v>
      </c>
      <c r="H8" s="2" t="s">
        <v>15</v>
      </c>
      <c r="I8" s="44">
        <v>1</v>
      </c>
      <c r="J8" s="39"/>
      <c r="K8" s="6" t="s">
        <v>25</v>
      </c>
      <c r="L8" s="10">
        <f t="shared" si="0"/>
        <v>8.44</v>
      </c>
      <c r="M8" s="14">
        <f t="shared" si="1"/>
        <v>4.22</v>
      </c>
      <c r="N8" s="14">
        <f t="shared" si="2"/>
        <v>4.22</v>
      </c>
      <c r="O8" s="29"/>
    </row>
    <row r="9" spans="1:15" x14ac:dyDescent="0.25">
      <c r="A9" s="2">
        <v>5</v>
      </c>
      <c r="B9" s="3">
        <v>105231</v>
      </c>
      <c r="C9" s="4">
        <v>41164</v>
      </c>
      <c r="D9" s="43">
        <v>1661</v>
      </c>
      <c r="E9" s="39"/>
      <c r="F9" s="5" t="s">
        <v>27</v>
      </c>
      <c r="G9" s="3" t="s">
        <v>28</v>
      </c>
      <c r="H9" s="2" t="s">
        <v>29</v>
      </c>
      <c r="I9" s="44">
        <v>1</v>
      </c>
      <c r="J9" s="39"/>
      <c r="K9" s="6" t="s">
        <v>30</v>
      </c>
      <c r="L9" s="10">
        <f t="shared" si="0"/>
        <v>12.75</v>
      </c>
      <c r="M9" s="14">
        <f t="shared" si="1"/>
        <v>6.375</v>
      </c>
      <c r="N9" s="14">
        <f t="shared" si="2"/>
        <v>6.375</v>
      </c>
      <c r="O9" s="29"/>
    </row>
    <row r="10" spans="1:15" x14ac:dyDescent="0.25">
      <c r="A10" s="2">
        <v>6</v>
      </c>
      <c r="B10" s="3">
        <v>105231</v>
      </c>
      <c r="C10" s="4">
        <v>41466</v>
      </c>
      <c r="D10" s="43">
        <v>1661</v>
      </c>
      <c r="E10" s="39"/>
      <c r="F10" s="5" t="s">
        <v>27</v>
      </c>
      <c r="G10" s="3" t="s">
        <v>28</v>
      </c>
      <c r="H10" s="2" t="s">
        <v>29</v>
      </c>
      <c r="I10" s="44">
        <v>1</v>
      </c>
      <c r="J10" s="39"/>
      <c r="K10" s="6" t="s">
        <v>30</v>
      </c>
      <c r="L10" s="10">
        <f t="shared" si="0"/>
        <v>12.75</v>
      </c>
      <c r="M10" s="14">
        <f t="shared" si="1"/>
        <v>6.375</v>
      </c>
      <c r="N10" s="14">
        <f t="shared" si="2"/>
        <v>6.375</v>
      </c>
      <c r="O10" s="29"/>
    </row>
    <row r="11" spans="1:15" x14ac:dyDescent="0.25">
      <c r="A11" s="2">
        <v>7</v>
      </c>
      <c r="B11" s="3">
        <v>504</v>
      </c>
      <c r="C11" s="4">
        <v>42385</v>
      </c>
      <c r="D11" s="43">
        <v>20554</v>
      </c>
      <c r="E11" s="39"/>
      <c r="F11" s="5" t="s">
        <v>23</v>
      </c>
      <c r="G11" s="3" t="s">
        <v>31</v>
      </c>
      <c r="H11" s="2" t="s">
        <v>15</v>
      </c>
      <c r="I11" s="44">
        <v>9</v>
      </c>
      <c r="J11" s="39"/>
      <c r="K11" s="6" t="s">
        <v>32</v>
      </c>
      <c r="L11" s="10">
        <f t="shared" si="0"/>
        <v>16.560000000000002</v>
      </c>
      <c r="M11" s="14">
        <f t="shared" si="1"/>
        <v>0.92</v>
      </c>
      <c r="N11" s="14">
        <f t="shared" si="2"/>
        <v>8.2800000000000011</v>
      </c>
      <c r="O11" s="29"/>
    </row>
    <row r="12" spans="1:15" x14ac:dyDescent="0.25">
      <c r="A12" s="2">
        <v>8</v>
      </c>
      <c r="B12" s="3">
        <v>105216</v>
      </c>
      <c r="C12" s="4">
        <v>42979</v>
      </c>
      <c r="D12" s="43" t="s">
        <v>33</v>
      </c>
      <c r="E12" s="39"/>
      <c r="F12" s="5" t="s">
        <v>34</v>
      </c>
      <c r="G12" s="3" t="s">
        <v>35</v>
      </c>
      <c r="H12" s="2" t="s">
        <v>15</v>
      </c>
      <c r="I12" s="44">
        <v>1</v>
      </c>
      <c r="J12" s="39"/>
      <c r="K12" s="6" t="s">
        <v>36</v>
      </c>
      <c r="L12" s="10">
        <f t="shared" si="0"/>
        <v>72.36</v>
      </c>
      <c r="M12" s="14">
        <f t="shared" si="1"/>
        <v>36.18</v>
      </c>
      <c r="N12" s="14">
        <f t="shared" si="2"/>
        <v>36.18</v>
      </c>
      <c r="O12" s="29"/>
    </row>
    <row r="13" spans="1:15" x14ac:dyDescent="0.25">
      <c r="A13" s="2">
        <v>9</v>
      </c>
      <c r="B13" s="3">
        <v>505</v>
      </c>
      <c r="C13" s="4">
        <v>42913</v>
      </c>
      <c r="D13" s="43">
        <v>21707</v>
      </c>
      <c r="E13" s="39"/>
      <c r="F13" s="5" t="s">
        <v>37</v>
      </c>
      <c r="G13" s="3" t="s">
        <v>38</v>
      </c>
      <c r="H13" s="2" t="s">
        <v>15</v>
      </c>
      <c r="I13" s="44">
        <v>15</v>
      </c>
      <c r="J13" s="39"/>
      <c r="K13" s="6" t="s">
        <v>39</v>
      </c>
      <c r="L13" s="10">
        <f t="shared" si="0"/>
        <v>29.099999999999998</v>
      </c>
      <c r="M13" s="14">
        <f t="shared" si="1"/>
        <v>0.97</v>
      </c>
      <c r="N13" s="14">
        <f t="shared" si="2"/>
        <v>14.549999999999999</v>
      </c>
      <c r="O13" s="29"/>
    </row>
    <row r="14" spans="1:15" x14ac:dyDescent="0.25">
      <c r="A14" s="2">
        <v>10</v>
      </c>
      <c r="B14" s="3">
        <v>504</v>
      </c>
      <c r="C14" s="4">
        <v>40453</v>
      </c>
      <c r="D14" s="43">
        <v>23309</v>
      </c>
      <c r="E14" s="39"/>
      <c r="F14" s="5" t="s">
        <v>40</v>
      </c>
      <c r="G14" s="3" t="s">
        <v>41</v>
      </c>
      <c r="H14" s="2" t="s">
        <v>15</v>
      </c>
      <c r="I14" s="44">
        <v>1</v>
      </c>
      <c r="J14" s="39"/>
      <c r="K14" s="6" t="s">
        <v>42</v>
      </c>
      <c r="L14" s="10">
        <f t="shared" si="0"/>
        <v>16.600000000000001</v>
      </c>
      <c r="M14" s="14">
        <f t="shared" si="1"/>
        <v>8.3000000000000007</v>
      </c>
      <c r="N14" s="14">
        <f t="shared" si="2"/>
        <v>8.3000000000000007</v>
      </c>
      <c r="O14" s="29"/>
    </row>
    <row r="15" spans="1:15" x14ac:dyDescent="0.25">
      <c r="A15" s="2">
        <v>11</v>
      </c>
      <c r="B15" s="3">
        <v>504</v>
      </c>
      <c r="C15" s="4">
        <v>41569</v>
      </c>
      <c r="D15" s="43">
        <v>31142</v>
      </c>
      <c r="E15" s="48"/>
      <c r="F15" s="5" t="s">
        <v>44</v>
      </c>
      <c r="G15" s="3" t="s">
        <v>50</v>
      </c>
      <c r="H15" s="2" t="s">
        <v>15</v>
      </c>
      <c r="I15" s="44">
        <v>7</v>
      </c>
      <c r="J15" s="48"/>
      <c r="K15" s="6" t="s">
        <v>51</v>
      </c>
      <c r="L15" s="10">
        <f t="shared" si="0"/>
        <v>81.2</v>
      </c>
      <c r="M15" s="14">
        <f t="shared" si="1"/>
        <v>5.8</v>
      </c>
      <c r="N15" s="14">
        <f t="shared" si="2"/>
        <v>40.6</v>
      </c>
      <c r="O15" s="29"/>
    </row>
    <row r="16" spans="1:15" x14ac:dyDescent="0.25">
      <c r="A16" s="2">
        <v>12</v>
      </c>
      <c r="B16" s="3">
        <v>504</v>
      </c>
      <c r="C16" s="4">
        <v>41869</v>
      </c>
      <c r="D16" s="43">
        <v>32427</v>
      </c>
      <c r="E16" s="48"/>
      <c r="F16" s="5" t="s">
        <v>53</v>
      </c>
      <c r="G16" s="3" t="s">
        <v>54</v>
      </c>
      <c r="H16" s="2" t="s">
        <v>15</v>
      </c>
      <c r="I16" s="44">
        <v>8</v>
      </c>
      <c r="J16" s="48"/>
      <c r="K16" s="6" t="s">
        <v>55</v>
      </c>
      <c r="L16" s="10">
        <f t="shared" si="0"/>
        <v>15.28</v>
      </c>
      <c r="M16" s="14">
        <f t="shared" si="1"/>
        <v>0.95499999999999996</v>
      </c>
      <c r="N16" s="14">
        <f t="shared" si="2"/>
        <v>7.64</v>
      </c>
      <c r="O16" s="29"/>
    </row>
    <row r="17" spans="1:15" x14ac:dyDescent="0.25">
      <c r="A17" s="2">
        <v>13</v>
      </c>
      <c r="B17" s="3">
        <v>504</v>
      </c>
      <c r="C17" s="4">
        <v>42024</v>
      </c>
      <c r="D17" s="43">
        <v>35564</v>
      </c>
      <c r="E17" s="39"/>
      <c r="F17" s="5" t="s">
        <v>17</v>
      </c>
      <c r="G17" s="3" t="s">
        <v>58</v>
      </c>
      <c r="H17" s="2" t="s">
        <v>15</v>
      </c>
      <c r="I17" s="44">
        <v>9</v>
      </c>
      <c r="J17" s="39"/>
      <c r="K17" s="6" t="s">
        <v>59</v>
      </c>
      <c r="L17" s="10">
        <f t="shared" si="0"/>
        <v>15.299999999999999</v>
      </c>
      <c r="M17" s="14">
        <f t="shared" si="1"/>
        <v>0.85</v>
      </c>
      <c r="N17" s="14">
        <f t="shared" si="2"/>
        <v>7.6499999999999995</v>
      </c>
      <c r="O17" s="29"/>
    </row>
    <row r="18" spans="1:15" x14ac:dyDescent="0.25">
      <c r="A18" s="2">
        <v>14</v>
      </c>
      <c r="B18" s="3">
        <v>504</v>
      </c>
      <c r="C18" s="4">
        <v>42763</v>
      </c>
      <c r="D18" s="43">
        <v>37969</v>
      </c>
      <c r="E18" s="39"/>
      <c r="F18" s="5" t="s">
        <v>62</v>
      </c>
      <c r="G18" s="3" t="s">
        <v>63</v>
      </c>
      <c r="H18" s="2" t="s">
        <v>15</v>
      </c>
      <c r="I18" s="44">
        <v>1</v>
      </c>
      <c r="J18" s="39"/>
      <c r="K18" s="6" t="s">
        <v>64</v>
      </c>
      <c r="L18" s="10">
        <f t="shared" si="0"/>
        <v>111.58</v>
      </c>
      <c r="M18" s="14">
        <f t="shared" si="1"/>
        <v>55.79</v>
      </c>
      <c r="N18" s="14">
        <f t="shared" si="2"/>
        <v>55.79</v>
      </c>
      <c r="O18" s="29"/>
    </row>
    <row r="19" spans="1:15" x14ac:dyDescent="0.25">
      <c r="A19" s="2">
        <v>15</v>
      </c>
      <c r="B19" s="3">
        <v>505</v>
      </c>
      <c r="C19" s="4">
        <v>43080</v>
      </c>
      <c r="D19" s="43">
        <v>38021</v>
      </c>
      <c r="E19" s="39"/>
      <c r="F19" s="5" t="s">
        <v>44</v>
      </c>
      <c r="G19" s="3" t="s">
        <v>43</v>
      </c>
      <c r="H19" s="2" t="s">
        <v>15</v>
      </c>
      <c r="I19" s="44">
        <v>11</v>
      </c>
      <c r="J19" s="39"/>
      <c r="K19" s="6" t="s">
        <v>65</v>
      </c>
      <c r="L19" s="10">
        <f t="shared" si="0"/>
        <v>17.380000000000003</v>
      </c>
      <c r="M19" s="14">
        <f t="shared" si="1"/>
        <v>0.79</v>
      </c>
      <c r="N19" s="14">
        <f t="shared" si="2"/>
        <v>8.6900000000000013</v>
      </c>
      <c r="O19" s="29"/>
    </row>
    <row r="20" spans="1:15" ht="9.9499999999999993" customHeight="1" x14ac:dyDescent="0.25">
      <c r="M20" s="15"/>
      <c r="N20" s="15"/>
      <c r="O20" s="29"/>
    </row>
    <row r="21" spans="1:15" ht="9.9499999999999993" customHeight="1" x14ac:dyDescent="0.25">
      <c r="M21" s="15"/>
      <c r="N21" s="15"/>
      <c r="O21" s="29"/>
    </row>
    <row r="22" spans="1:15" ht="21.75" customHeight="1" x14ac:dyDescent="0.25">
      <c r="A22" s="49" t="s">
        <v>930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29"/>
    </row>
    <row r="23" spans="1:15" ht="24" customHeight="1" x14ac:dyDescent="0.25">
      <c r="A23" s="7" t="s">
        <v>0</v>
      </c>
      <c r="B23" s="8" t="s">
        <v>1</v>
      </c>
      <c r="C23" s="7" t="s">
        <v>2</v>
      </c>
      <c r="D23" s="38" t="s">
        <v>3</v>
      </c>
      <c r="E23" s="39"/>
      <c r="F23" s="7" t="s">
        <v>4</v>
      </c>
      <c r="G23" s="8" t="s">
        <v>5</v>
      </c>
      <c r="H23" s="7" t="s">
        <v>6</v>
      </c>
      <c r="I23" s="50" t="s">
        <v>7</v>
      </c>
      <c r="J23" s="39"/>
      <c r="K23" s="9" t="s">
        <v>8</v>
      </c>
      <c r="L23" s="12" t="s">
        <v>9</v>
      </c>
      <c r="M23" s="20" t="s">
        <v>1033</v>
      </c>
      <c r="N23" s="20" t="s">
        <v>1032</v>
      </c>
      <c r="O23" s="29"/>
    </row>
    <row r="24" spans="1:15" ht="15" customHeight="1" x14ac:dyDescent="0.25">
      <c r="A24" s="46" t="s">
        <v>11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9"/>
    </row>
    <row r="25" spans="1:15" x14ac:dyDescent="0.25">
      <c r="A25" s="2">
        <v>16</v>
      </c>
      <c r="B25" s="3">
        <v>504</v>
      </c>
      <c r="C25" s="4">
        <v>41718</v>
      </c>
      <c r="D25" s="43">
        <v>38024</v>
      </c>
      <c r="E25" s="39"/>
      <c r="F25" s="5" t="s">
        <v>34</v>
      </c>
      <c r="G25" s="3" t="s">
        <v>43</v>
      </c>
      <c r="H25" s="2" t="s">
        <v>15</v>
      </c>
      <c r="I25" s="44">
        <v>1</v>
      </c>
      <c r="J25" s="39"/>
      <c r="K25" s="6" t="s">
        <v>66</v>
      </c>
      <c r="L25" s="10">
        <f>I25*K25</f>
        <v>10.6</v>
      </c>
      <c r="M25" s="14">
        <f t="shared" ref="M25:M83" si="3">K25*50%</f>
        <v>5.3</v>
      </c>
      <c r="N25" s="14">
        <f t="shared" ref="N25:N83" si="4">M25*I25</f>
        <v>5.3</v>
      </c>
      <c r="O25" s="29"/>
    </row>
    <row r="26" spans="1:15" x14ac:dyDescent="0.25">
      <c r="A26" s="2">
        <v>17</v>
      </c>
      <c r="B26" s="3">
        <v>505</v>
      </c>
      <c r="C26" s="4">
        <v>42942</v>
      </c>
      <c r="D26" s="43">
        <v>38030</v>
      </c>
      <c r="E26" s="39"/>
      <c r="F26" s="5" t="s">
        <v>62</v>
      </c>
      <c r="G26" s="3" t="s">
        <v>67</v>
      </c>
      <c r="H26" s="2" t="s">
        <v>15</v>
      </c>
      <c r="I26" s="44">
        <v>1</v>
      </c>
      <c r="J26" s="39"/>
      <c r="K26" s="6" t="s">
        <v>68</v>
      </c>
      <c r="L26" s="10">
        <f t="shared" ref="L26:L39" si="5">I26*K26</f>
        <v>7.48</v>
      </c>
      <c r="M26" s="14">
        <f t="shared" si="3"/>
        <v>3.74</v>
      </c>
      <c r="N26" s="14">
        <f t="shared" si="4"/>
        <v>3.74</v>
      </c>
      <c r="O26" s="29"/>
    </row>
    <row r="27" spans="1:15" x14ac:dyDescent="0.25">
      <c r="A27" s="2">
        <v>18</v>
      </c>
      <c r="B27" s="3">
        <v>504</v>
      </c>
      <c r="C27" s="4">
        <v>41563</v>
      </c>
      <c r="D27" s="43">
        <v>38031</v>
      </c>
      <c r="E27" s="39"/>
      <c r="F27" s="5" t="s">
        <v>34</v>
      </c>
      <c r="G27" s="3" t="s">
        <v>69</v>
      </c>
      <c r="H27" s="2" t="s">
        <v>15</v>
      </c>
      <c r="I27" s="44">
        <v>2</v>
      </c>
      <c r="J27" s="39"/>
      <c r="K27" s="6" t="s">
        <v>70</v>
      </c>
      <c r="L27" s="10">
        <f t="shared" si="5"/>
        <v>12.16</v>
      </c>
      <c r="M27" s="14">
        <f t="shared" si="3"/>
        <v>3.04</v>
      </c>
      <c r="N27" s="14">
        <f t="shared" si="4"/>
        <v>6.08</v>
      </c>
      <c r="O27" s="29"/>
    </row>
    <row r="28" spans="1:15" x14ac:dyDescent="0.25">
      <c r="A28" s="2">
        <v>19</v>
      </c>
      <c r="B28" s="3">
        <v>504</v>
      </c>
      <c r="C28" s="4">
        <v>42109</v>
      </c>
      <c r="D28" s="43">
        <v>38127</v>
      </c>
      <c r="E28" s="48"/>
      <c r="F28" s="5" t="s">
        <v>62</v>
      </c>
      <c r="G28" s="3" t="s">
        <v>71</v>
      </c>
      <c r="H28" s="2" t="s">
        <v>15</v>
      </c>
      <c r="I28" s="44">
        <v>1</v>
      </c>
      <c r="J28" s="48"/>
      <c r="K28" s="6" t="s">
        <v>72</v>
      </c>
      <c r="L28" s="10">
        <f t="shared" si="5"/>
        <v>45.4</v>
      </c>
      <c r="M28" s="14">
        <f t="shared" si="3"/>
        <v>22.7</v>
      </c>
      <c r="N28" s="14">
        <f t="shared" si="4"/>
        <v>22.7</v>
      </c>
      <c r="O28" s="29"/>
    </row>
    <row r="29" spans="1:15" x14ac:dyDescent="0.25">
      <c r="A29" s="2">
        <v>20</v>
      </c>
      <c r="B29" s="3">
        <v>504</v>
      </c>
      <c r="C29" s="4">
        <v>41662</v>
      </c>
      <c r="D29" s="43">
        <v>38128</v>
      </c>
      <c r="E29" s="48"/>
      <c r="F29" s="5" t="s">
        <v>62</v>
      </c>
      <c r="G29" s="3" t="s">
        <v>73</v>
      </c>
      <c r="H29" s="2" t="s">
        <v>15</v>
      </c>
      <c r="I29" s="44">
        <v>1</v>
      </c>
      <c r="J29" s="48"/>
      <c r="K29" s="6" t="s">
        <v>74</v>
      </c>
      <c r="L29" s="10">
        <f t="shared" si="5"/>
        <v>51.04</v>
      </c>
      <c r="M29" s="14">
        <f t="shared" si="3"/>
        <v>25.52</v>
      </c>
      <c r="N29" s="14">
        <f t="shared" si="4"/>
        <v>25.52</v>
      </c>
      <c r="O29" s="29"/>
    </row>
    <row r="30" spans="1:15" x14ac:dyDescent="0.25">
      <c r="A30" s="2">
        <v>21</v>
      </c>
      <c r="B30" s="3">
        <v>504</v>
      </c>
      <c r="C30" s="4">
        <v>41725</v>
      </c>
      <c r="D30" s="43">
        <v>38129</v>
      </c>
      <c r="E30" s="48"/>
      <c r="F30" s="5" t="s">
        <v>62</v>
      </c>
      <c r="G30" s="3" t="s">
        <v>75</v>
      </c>
      <c r="H30" s="2" t="s">
        <v>15</v>
      </c>
      <c r="I30" s="44">
        <v>1</v>
      </c>
      <c r="J30" s="48"/>
      <c r="K30" s="6" t="s">
        <v>76</v>
      </c>
      <c r="L30" s="10">
        <f t="shared" si="5"/>
        <v>51.8</v>
      </c>
      <c r="M30" s="14">
        <f t="shared" si="3"/>
        <v>25.9</v>
      </c>
      <c r="N30" s="14">
        <f t="shared" si="4"/>
        <v>25.9</v>
      </c>
      <c r="O30" s="29"/>
    </row>
    <row r="31" spans="1:15" x14ac:dyDescent="0.25">
      <c r="A31" s="2">
        <v>22</v>
      </c>
      <c r="B31" s="3">
        <v>105216</v>
      </c>
      <c r="C31" s="4">
        <v>43089</v>
      </c>
      <c r="D31" s="43" t="s">
        <v>77</v>
      </c>
      <c r="E31" s="48"/>
      <c r="F31" s="5" t="s">
        <v>78</v>
      </c>
      <c r="G31" s="3" t="s">
        <v>79</v>
      </c>
      <c r="H31" s="2" t="s">
        <v>15</v>
      </c>
      <c r="I31" s="44">
        <v>1</v>
      </c>
      <c r="J31" s="48"/>
      <c r="K31" s="6" t="s">
        <v>80</v>
      </c>
      <c r="L31" s="10">
        <f t="shared" si="5"/>
        <v>39.03</v>
      </c>
      <c r="M31" s="14">
        <f t="shared" si="3"/>
        <v>19.515000000000001</v>
      </c>
      <c r="N31" s="14">
        <f t="shared" si="4"/>
        <v>19.515000000000001</v>
      </c>
      <c r="O31" s="29"/>
    </row>
    <row r="32" spans="1:15" x14ac:dyDescent="0.25">
      <c r="A32" s="2">
        <v>23</v>
      </c>
      <c r="B32" s="3">
        <v>505</v>
      </c>
      <c r="C32" s="4">
        <v>42879</v>
      </c>
      <c r="D32" s="43" t="s">
        <v>81</v>
      </c>
      <c r="E32" s="48"/>
      <c r="F32" s="5" t="s">
        <v>62</v>
      </c>
      <c r="G32" s="3" t="s">
        <v>82</v>
      </c>
      <c r="H32" s="2" t="s">
        <v>15</v>
      </c>
      <c r="I32" s="44">
        <v>1</v>
      </c>
      <c r="J32" s="48"/>
      <c r="K32" s="6" t="s">
        <v>83</v>
      </c>
      <c r="L32" s="10">
        <f t="shared" si="5"/>
        <v>127.69</v>
      </c>
      <c r="M32" s="14">
        <f t="shared" si="3"/>
        <v>63.844999999999999</v>
      </c>
      <c r="N32" s="14">
        <f t="shared" si="4"/>
        <v>63.844999999999999</v>
      </c>
      <c r="O32" s="29"/>
    </row>
    <row r="33" spans="1:15" x14ac:dyDescent="0.25">
      <c r="A33" s="2">
        <v>24</v>
      </c>
      <c r="B33" s="3">
        <v>505</v>
      </c>
      <c r="C33" s="4">
        <v>42914</v>
      </c>
      <c r="D33" s="43" t="s">
        <v>84</v>
      </c>
      <c r="E33" s="48"/>
      <c r="F33" s="5" t="s">
        <v>56</v>
      </c>
      <c r="G33" s="3" t="s">
        <v>85</v>
      </c>
      <c r="H33" s="2" t="s">
        <v>15</v>
      </c>
      <c r="I33" s="44">
        <v>1</v>
      </c>
      <c r="J33" s="48"/>
      <c r="K33" s="6" t="s">
        <v>86</v>
      </c>
      <c r="L33" s="10">
        <f t="shared" si="5"/>
        <v>62.04</v>
      </c>
      <c r="M33" s="14">
        <f t="shared" si="3"/>
        <v>31.02</v>
      </c>
      <c r="N33" s="14">
        <f t="shared" si="4"/>
        <v>31.02</v>
      </c>
      <c r="O33" s="29"/>
    </row>
    <row r="34" spans="1:15" x14ac:dyDescent="0.25">
      <c r="A34" s="2">
        <v>25</v>
      </c>
      <c r="B34" s="3">
        <v>504</v>
      </c>
      <c r="C34" s="4">
        <v>41521</v>
      </c>
      <c r="D34" s="43" t="s">
        <v>87</v>
      </c>
      <c r="E34" s="48"/>
      <c r="F34" s="5" t="s">
        <v>23</v>
      </c>
      <c r="G34" s="3" t="s">
        <v>88</v>
      </c>
      <c r="H34" s="2" t="s">
        <v>15</v>
      </c>
      <c r="I34" s="44">
        <v>1</v>
      </c>
      <c r="J34" s="48"/>
      <c r="K34" s="6" t="s">
        <v>89</v>
      </c>
      <c r="L34" s="10">
        <f t="shared" si="5"/>
        <v>4.84</v>
      </c>
      <c r="M34" s="14">
        <f t="shared" si="3"/>
        <v>2.42</v>
      </c>
      <c r="N34" s="14">
        <f t="shared" si="4"/>
        <v>2.42</v>
      </c>
      <c r="O34" s="29"/>
    </row>
    <row r="35" spans="1:15" x14ac:dyDescent="0.25">
      <c r="A35" s="2">
        <v>26</v>
      </c>
      <c r="B35" s="3">
        <v>504</v>
      </c>
      <c r="C35" s="4">
        <v>42440</v>
      </c>
      <c r="D35" s="43">
        <v>53756</v>
      </c>
      <c r="E35" s="48"/>
      <c r="F35" s="5" t="s">
        <v>37</v>
      </c>
      <c r="G35" s="3" t="s">
        <v>90</v>
      </c>
      <c r="H35" s="2" t="s">
        <v>15</v>
      </c>
      <c r="I35" s="44">
        <v>1</v>
      </c>
      <c r="J35" s="48"/>
      <c r="K35" s="6" t="s">
        <v>91</v>
      </c>
      <c r="L35" s="10">
        <f t="shared" si="5"/>
        <v>13.86</v>
      </c>
      <c r="M35" s="14">
        <f t="shared" si="3"/>
        <v>6.93</v>
      </c>
      <c r="N35" s="14">
        <f t="shared" si="4"/>
        <v>6.93</v>
      </c>
      <c r="O35" s="29"/>
    </row>
    <row r="36" spans="1:15" x14ac:dyDescent="0.25">
      <c r="A36" s="2">
        <v>27</v>
      </c>
      <c r="B36" s="3">
        <v>504</v>
      </c>
      <c r="C36" s="4">
        <v>43014</v>
      </c>
      <c r="D36" s="43">
        <v>668</v>
      </c>
      <c r="E36" s="48"/>
      <c r="F36" s="5" t="s">
        <v>92</v>
      </c>
      <c r="G36" s="3" t="s">
        <v>93</v>
      </c>
      <c r="H36" s="2" t="s">
        <v>15</v>
      </c>
      <c r="I36" s="44">
        <v>1</v>
      </c>
      <c r="J36" s="48"/>
      <c r="K36" s="6" t="s">
        <v>94</v>
      </c>
      <c r="L36" s="10">
        <f t="shared" si="5"/>
        <v>6.7</v>
      </c>
      <c r="M36" s="14">
        <f t="shared" si="3"/>
        <v>3.35</v>
      </c>
      <c r="N36" s="14">
        <f t="shared" si="4"/>
        <v>3.35</v>
      </c>
      <c r="O36" s="29"/>
    </row>
    <row r="37" spans="1:15" x14ac:dyDescent="0.25">
      <c r="A37" s="2">
        <v>28</v>
      </c>
      <c r="B37" s="3">
        <v>504</v>
      </c>
      <c r="C37" s="4">
        <v>40964</v>
      </c>
      <c r="D37" s="43">
        <v>80649</v>
      </c>
      <c r="E37" s="48"/>
      <c r="F37" s="5" t="s">
        <v>96</v>
      </c>
      <c r="G37" s="3" t="s">
        <v>88</v>
      </c>
      <c r="H37" s="2" t="s">
        <v>15</v>
      </c>
      <c r="I37" s="44">
        <v>5</v>
      </c>
      <c r="J37" s="48"/>
      <c r="K37" s="6" t="s">
        <v>97</v>
      </c>
      <c r="L37" s="10">
        <f t="shared" si="5"/>
        <v>11</v>
      </c>
      <c r="M37" s="14">
        <f t="shared" si="3"/>
        <v>1.1000000000000001</v>
      </c>
      <c r="N37" s="14">
        <f t="shared" si="4"/>
        <v>5.5</v>
      </c>
      <c r="O37" s="29"/>
    </row>
    <row r="38" spans="1:15" x14ac:dyDescent="0.25">
      <c r="A38" s="2">
        <v>29</v>
      </c>
      <c r="B38" s="3">
        <v>504</v>
      </c>
      <c r="C38" s="4">
        <v>41626</v>
      </c>
      <c r="D38" s="43">
        <v>80661</v>
      </c>
      <c r="E38" s="48"/>
      <c r="F38" s="5" t="s">
        <v>20</v>
      </c>
      <c r="G38" s="3" t="s">
        <v>93</v>
      </c>
      <c r="H38" s="2" t="s">
        <v>15</v>
      </c>
      <c r="I38" s="44">
        <v>4</v>
      </c>
      <c r="J38" s="48"/>
      <c r="K38" s="6" t="s">
        <v>98</v>
      </c>
      <c r="L38" s="10">
        <f t="shared" si="5"/>
        <v>19.68</v>
      </c>
      <c r="M38" s="14">
        <f t="shared" si="3"/>
        <v>2.46</v>
      </c>
      <c r="N38" s="14">
        <f t="shared" si="4"/>
        <v>9.84</v>
      </c>
      <c r="O38" s="29"/>
    </row>
    <row r="39" spans="1:15" x14ac:dyDescent="0.25">
      <c r="A39" s="2">
        <v>30</v>
      </c>
      <c r="B39" s="3">
        <v>505</v>
      </c>
      <c r="C39" s="4">
        <v>43083</v>
      </c>
      <c r="D39" s="43">
        <v>110710</v>
      </c>
      <c r="E39" s="48"/>
      <c r="F39" s="5" t="s">
        <v>23</v>
      </c>
      <c r="G39" s="3" t="s">
        <v>103</v>
      </c>
      <c r="H39" s="2" t="s">
        <v>15</v>
      </c>
      <c r="I39" s="44">
        <v>6</v>
      </c>
      <c r="J39" s="48"/>
      <c r="K39" s="6" t="s">
        <v>104</v>
      </c>
      <c r="L39" s="10">
        <f t="shared" si="5"/>
        <v>10.56</v>
      </c>
      <c r="M39" s="14">
        <f t="shared" si="3"/>
        <v>0.88</v>
      </c>
      <c r="N39" s="14">
        <f t="shared" si="4"/>
        <v>5.28</v>
      </c>
      <c r="O39" s="29"/>
    </row>
    <row r="40" spans="1:15" x14ac:dyDescent="0.25">
      <c r="M40" s="15"/>
      <c r="N40" s="15"/>
      <c r="O40" s="29"/>
    </row>
    <row r="41" spans="1:15" ht="9.75" customHeight="1" x14ac:dyDescent="0.25">
      <c r="M41" s="15"/>
      <c r="N41" s="15"/>
      <c r="O41" s="29"/>
    </row>
    <row r="42" spans="1:15" ht="24" customHeight="1" x14ac:dyDescent="0.25">
      <c r="A42" s="45" t="s">
        <v>930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9"/>
    </row>
    <row r="43" spans="1:15" ht="25.5" customHeight="1" x14ac:dyDescent="0.25">
      <c r="A43" s="7" t="s">
        <v>0</v>
      </c>
      <c r="B43" s="8" t="s">
        <v>1</v>
      </c>
      <c r="C43" s="7" t="s">
        <v>2</v>
      </c>
      <c r="D43" s="38" t="s">
        <v>3</v>
      </c>
      <c r="E43" s="39"/>
      <c r="F43" s="7" t="s">
        <v>4</v>
      </c>
      <c r="G43" s="8" t="s">
        <v>5</v>
      </c>
      <c r="H43" s="7" t="s">
        <v>6</v>
      </c>
      <c r="I43" s="50" t="s">
        <v>7</v>
      </c>
      <c r="J43" s="39"/>
      <c r="K43" s="9" t="s">
        <v>8</v>
      </c>
      <c r="L43" s="12" t="s">
        <v>9</v>
      </c>
      <c r="M43" s="20" t="s">
        <v>1033</v>
      </c>
      <c r="N43" s="20" t="s">
        <v>1032</v>
      </c>
      <c r="O43" s="29"/>
    </row>
    <row r="44" spans="1:15" ht="15" customHeight="1" x14ac:dyDescent="0.25">
      <c r="A44" s="46" t="s">
        <v>11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29"/>
    </row>
    <row r="45" spans="1:15" x14ac:dyDescent="0.25">
      <c r="A45" s="2">
        <v>31</v>
      </c>
      <c r="B45" s="3">
        <v>105212</v>
      </c>
      <c r="C45" s="4">
        <v>42402</v>
      </c>
      <c r="D45" s="43">
        <v>1222</v>
      </c>
      <c r="E45" s="48"/>
      <c r="F45" s="5" t="s">
        <v>111</v>
      </c>
      <c r="G45" s="3" t="s">
        <v>112</v>
      </c>
      <c r="H45" s="2" t="s">
        <v>15</v>
      </c>
      <c r="I45" s="44">
        <v>12</v>
      </c>
      <c r="J45" s="48"/>
      <c r="K45" s="6" t="s">
        <v>113</v>
      </c>
      <c r="L45" s="10">
        <f>K45*I45</f>
        <v>21.6</v>
      </c>
      <c r="M45" s="14">
        <f t="shared" si="3"/>
        <v>0.9</v>
      </c>
      <c r="N45" s="14">
        <f t="shared" si="4"/>
        <v>10.8</v>
      </c>
      <c r="O45" s="29"/>
    </row>
    <row r="46" spans="1:15" x14ac:dyDescent="0.25">
      <c r="A46" s="2">
        <v>32</v>
      </c>
      <c r="B46" s="3">
        <v>105216</v>
      </c>
      <c r="C46" s="4">
        <v>42789</v>
      </c>
      <c r="D46" s="43" t="s">
        <v>121</v>
      </c>
      <c r="E46" s="48"/>
      <c r="F46" s="5" t="s">
        <v>23</v>
      </c>
      <c r="G46" s="3" t="s">
        <v>122</v>
      </c>
      <c r="H46" s="2" t="s">
        <v>15</v>
      </c>
      <c r="I46" s="44">
        <v>1</v>
      </c>
      <c r="J46" s="48"/>
      <c r="K46" s="6" t="s">
        <v>123</v>
      </c>
      <c r="L46" s="10">
        <f t="shared" ref="L46:L52" si="6">K46*I46</f>
        <v>48.78</v>
      </c>
      <c r="M46" s="14">
        <f t="shared" si="3"/>
        <v>24.39</v>
      </c>
      <c r="N46" s="14">
        <f t="shared" si="4"/>
        <v>24.39</v>
      </c>
      <c r="O46" s="29"/>
    </row>
    <row r="47" spans="1:15" x14ac:dyDescent="0.25">
      <c r="A47" s="2">
        <v>33</v>
      </c>
      <c r="B47" s="3">
        <v>504</v>
      </c>
      <c r="C47" s="4">
        <v>42013</v>
      </c>
      <c r="D47" s="43" t="s">
        <v>124</v>
      </c>
      <c r="E47" s="48"/>
      <c r="F47" s="5" t="s">
        <v>106</v>
      </c>
      <c r="G47" s="3" t="s">
        <v>125</v>
      </c>
      <c r="H47" s="2" t="s">
        <v>15</v>
      </c>
      <c r="I47" s="44">
        <v>1</v>
      </c>
      <c r="J47" s="48"/>
      <c r="K47" s="6" t="s">
        <v>126</v>
      </c>
      <c r="L47" s="10">
        <f t="shared" si="6"/>
        <v>84.33</v>
      </c>
      <c r="M47" s="14">
        <f t="shared" si="3"/>
        <v>42.164999999999999</v>
      </c>
      <c r="N47" s="14">
        <f t="shared" si="4"/>
        <v>42.164999999999999</v>
      </c>
      <c r="O47" s="29"/>
    </row>
    <row r="48" spans="1:15" x14ac:dyDescent="0.25">
      <c r="A48" s="2">
        <v>34</v>
      </c>
      <c r="B48" s="3">
        <v>504</v>
      </c>
      <c r="C48" s="4">
        <v>42552</v>
      </c>
      <c r="D48" s="43" t="s">
        <v>127</v>
      </c>
      <c r="E48" s="48"/>
      <c r="F48" s="5" t="s">
        <v>128</v>
      </c>
      <c r="G48" s="3" t="s">
        <v>129</v>
      </c>
      <c r="H48" s="2" t="s">
        <v>15</v>
      </c>
      <c r="I48" s="44">
        <v>1</v>
      </c>
      <c r="J48" s="48"/>
      <c r="K48" s="6" t="s">
        <v>130</v>
      </c>
      <c r="L48" s="10">
        <f t="shared" si="6"/>
        <v>17.600000000000001</v>
      </c>
      <c r="M48" s="14">
        <f t="shared" si="3"/>
        <v>8.8000000000000007</v>
      </c>
      <c r="N48" s="14">
        <f t="shared" si="4"/>
        <v>8.8000000000000007</v>
      </c>
      <c r="O48" s="29"/>
    </row>
    <row r="49" spans="1:15" x14ac:dyDescent="0.25">
      <c r="A49" s="2">
        <v>35</v>
      </c>
      <c r="B49" s="3">
        <v>504</v>
      </c>
      <c r="C49" s="4">
        <v>42312</v>
      </c>
      <c r="D49" s="43" t="s">
        <v>131</v>
      </c>
      <c r="E49" s="48"/>
      <c r="F49" s="5" t="s">
        <v>128</v>
      </c>
      <c r="G49" s="3" t="s">
        <v>132</v>
      </c>
      <c r="H49" s="2" t="s">
        <v>15</v>
      </c>
      <c r="I49" s="44">
        <v>1</v>
      </c>
      <c r="J49" s="48"/>
      <c r="K49" s="6" t="s">
        <v>133</v>
      </c>
      <c r="L49" s="10">
        <f t="shared" si="6"/>
        <v>23.12</v>
      </c>
      <c r="M49" s="14">
        <f t="shared" si="3"/>
        <v>11.56</v>
      </c>
      <c r="N49" s="14">
        <f t="shared" si="4"/>
        <v>11.56</v>
      </c>
      <c r="O49" s="29"/>
    </row>
    <row r="50" spans="1:15" x14ac:dyDescent="0.25">
      <c r="A50" s="2">
        <v>36</v>
      </c>
      <c r="B50" s="3">
        <v>504</v>
      </c>
      <c r="C50" s="4">
        <v>42558</v>
      </c>
      <c r="D50" s="43" t="s">
        <v>134</v>
      </c>
      <c r="E50" s="48"/>
      <c r="F50" s="5" t="s">
        <v>128</v>
      </c>
      <c r="G50" s="3" t="s">
        <v>135</v>
      </c>
      <c r="H50" s="2" t="s">
        <v>15</v>
      </c>
      <c r="I50" s="44">
        <v>1</v>
      </c>
      <c r="J50" s="48"/>
      <c r="K50" s="6" t="s">
        <v>136</v>
      </c>
      <c r="L50" s="10">
        <f t="shared" si="6"/>
        <v>44.91</v>
      </c>
      <c r="M50" s="14">
        <f t="shared" si="3"/>
        <v>22.454999999999998</v>
      </c>
      <c r="N50" s="14">
        <f t="shared" si="4"/>
        <v>22.454999999999998</v>
      </c>
      <c r="O50" s="29"/>
    </row>
    <row r="51" spans="1:15" x14ac:dyDescent="0.25">
      <c r="A51" s="2">
        <v>37</v>
      </c>
      <c r="B51" s="3">
        <v>504</v>
      </c>
      <c r="C51" s="4">
        <v>42692</v>
      </c>
      <c r="D51" s="43" t="s">
        <v>137</v>
      </c>
      <c r="E51" s="48"/>
      <c r="F51" s="5" t="s">
        <v>138</v>
      </c>
      <c r="G51" s="3" t="s">
        <v>139</v>
      </c>
      <c r="H51" s="2" t="s">
        <v>15</v>
      </c>
      <c r="I51" s="44">
        <v>1</v>
      </c>
      <c r="J51" s="48"/>
      <c r="K51" s="6" t="s">
        <v>140</v>
      </c>
      <c r="L51" s="10">
        <f t="shared" si="6"/>
        <v>90.83</v>
      </c>
      <c r="M51" s="14">
        <f t="shared" si="3"/>
        <v>45.414999999999999</v>
      </c>
      <c r="N51" s="14">
        <f t="shared" si="4"/>
        <v>45.414999999999999</v>
      </c>
      <c r="O51" s="29"/>
    </row>
    <row r="52" spans="1:15" x14ac:dyDescent="0.25">
      <c r="A52" s="2">
        <v>38</v>
      </c>
      <c r="B52" s="3">
        <v>504</v>
      </c>
      <c r="C52" s="4">
        <v>42606</v>
      </c>
      <c r="D52" s="43">
        <v>143633</v>
      </c>
      <c r="E52" s="48"/>
      <c r="F52" s="5" t="s">
        <v>20</v>
      </c>
      <c r="G52" s="3" t="s">
        <v>141</v>
      </c>
      <c r="H52" s="2" t="s">
        <v>15</v>
      </c>
      <c r="I52" s="44">
        <v>1</v>
      </c>
      <c r="J52" s="48"/>
      <c r="K52" s="6" t="s">
        <v>142</v>
      </c>
      <c r="L52" s="10">
        <f t="shared" si="6"/>
        <v>4.37</v>
      </c>
      <c r="M52" s="14">
        <f t="shared" si="3"/>
        <v>2.1850000000000001</v>
      </c>
      <c r="N52" s="14">
        <f t="shared" si="4"/>
        <v>2.1850000000000001</v>
      </c>
      <c r="O52" s="29"/>
    </row>
    <row r="53" spans="1:15" ht="9.9499999999999993" customHeight="1" x14ac:dyDescent="0.25">
      <c r="M53" s="15"/>
      <c r="N53" s="15"/>
      <c r="O53" s="29"/>
    </row>
    <row r="54" spans="1:15" ht="9.9499999999999993" customHeight="1" x14ac:dyDescent="0.25">
      <c r="M54" s="15"/>
      <c r="N54" s="15"/>
      <c r="O54" s="29"/>
    </row>
    <row r="55" spans="1:15" ht="24" customHeight="1" x14ac:dyDescent="0.25">
      <c r="A55" s="45" t="s">
        <v>930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29"/>
    </row>
    <row r="56" spans="1:15" ht="23.25" customHeight="1" x14ac:dyDescent="0.25">
      <c r="A56" s="7" t="s">
        <v>0</v>
      </c>
      <c r="B56" s="8" t="s">
        <v>1</v>
      </c>
      <c r="C56" s="7" t="s">
        <v>2</v>
      </c>
      <c r="D56" s="38" t="s">
        <v>3</v>
      </c>
      <c r="E56" s="39"/>
      <c r="F56" s="7" t="s">
        <v>4</v>
      </c>
      <c r="G56" s="8" t="s">
        <v>5</v>
      </c>
      <c r="H56" s="7" t="s">
        <v>6</v>
      </c>
      <c r="I56" s="50" t="s">
        <v>7</v>
      </c>
      <c r="J56" s="39"/>
      <c r="K56" s="9" t="s">
        <v>8</v>
      </c>
      <c r="L56" s="12" t="s">
        <v>9</v>
      </c>
      <c r="M56" s="20" t="s">
        <v>1033</v>
      </c>
      <c r="N56" s="20" t="s">
        <v>1032</v>
      </c>
      <c r="O56" s="29"/>
    </row>
    <row r="57" spans="1:15" ht="15" customHeight="1" x14ac:dyDescent="0.25">
      <c r="A57" s="46" t="s">
        <v>11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29"/>
    </row>
    <row r="58" spans="1:15" x14ac:dyDescent="0.25">
      <c r="A58" s="2">
        <v>39</v>
      </c>
      <c r="B58" s="3">
        <v>505</v>
      </c>
      <c r="C58" s="4">
        <v>42902</v>
      </c>
      <c r="D58" s="43">
        <v>1497287080</v>
      </c>
      <c r="E58" s="48"/>
      <c r="F58" s="5" t="s">
        <v>138</v>
      </c>
      <c r="G58" s="3" t="s">
        <v>148</v>
      </c>
      <c r="H58" s="2" t="s">
        <v>15</v>
      </c>
      <c r="I58" s="44">
        <v>1</v>
      </c>
      <c r="J58" s="48"/>
      <c r="K58" s="6" t="s">
        <v>149</v>
      </c>
      <c r="L58" s="10">
        <f>K58*I58</f>
        <v>37.93</v>
      </c>
      <c r="M58" s="14">
        <f t="shared" si="3"/>
        <v>18.965</v>
      </c>
      <c r="N58" s="14">
        <f t="shared" si="4"/>
        <v>18.965</v>
      </c>
      <c r="O58" s="29"/>
    </row>
    <row r="59" spans="1:15" x14ac:dyDescent="0.25">
      <c r="A59" s="2">
        <v>40</v>
      </c>
      <c r="B59" s="3">
        <v>504</v>
      </c>
      <c r="C59" s="4">
        <v>41240</v>
      </c>
      <c r="D59" s="43">
        <v>160635</v>
      </c>
      <c r="E59" s="39"/>
      <c r="F59" s="5" t="s">
        <v>152</v>
      </c>
      <c r="G59" s="3" t="s">
        <v>153</v>
      </c>
      <c r="H59" s="2" t="s">
        <v>15</v>
      </c>
      <c r="I59" s="44">
        <v>1</v>
      </c>
      <c r="J59" s="39"/>
      <c r="K59" s="6" t="s">
        <v>154</v>
      </c>
      <c r="L59" s="10">
        <f t="shared" ref="L59:L65" si="7">K59*I59</f>
        <v>25.32</v>
      </c>
      <c r="M59" s="14">
        <f t="shared" si="3"/>
        <v>12.66</v>
      </c>
      <c r="N59" s="14">
        <f t="shared" si="4"/>
        <v>12.66</v>
      </c>
      <c r="O59" s="29"/>
    </row>
    <row r="60" spans="1:15" x14ac:dyDescent="0.25">
      <c r="A60" s="2">
        <v>41</v>
      </c>
      <c r="B60" s="3">
        <v>504</v>
      </c>
      <c r="C60" s="4">
        <v>41536</v>
      </c>
      <c r="D60" s="43">
        <v>1606384980</v>
      </c>
      <c r="E60" s="39"/>
      <c r="F60" s="5" t="s">
        <v>155</v>
      </c>
      <c r="G60" s="3" t="s">
        <v>156</v>
      </c>
      <c r="H60" s="2" t="s">
        <v>15</v>
      </c>
      <c r="I60" s="44">
        <v>1</v>
      </c>
      <c r="J60" s="39"/>
      <c r="K60" s="6" t="s">
        <v>157</v>
      </c>
      <c r="L60" s="10">
        <f t="shared" si="7"/>
        <v>141.04</v>
      </c>
      <c r="M60" s="14">
        <f t="shared" si="3"/>
        <v>70.52</v>
      </c>
      <c r="N60" s="14">
        <f t="shared" si="4"/>
        <v>70.52</v>
      </c>
      <c r="O60" s="29"/>
    </row>
    <row r="61" spans="1:15" x14ac:dyDescent="0.25">
      <c r="A61" s="2">
        <v>42</v>
      </c>
      <c r="B61" s="3">
        <v>504</v>
      </c>
      <c r="C61" s="4">
        <v>41647</v>
      </c>
      <c r="D61" s="43">
        <v>1606384980</v>
      </c>
      <c r="E61" s="39"/>
      <c r="F61" s="5" t="s">
        <v>155</v>
      </c>
      <c r="G61" s="3" t="s">
        <v>156</v>
      </c>
      <c r="H61" s="2" t="s">
        <v>15</v>
      </c>
      <c r="I61" s="44">
        <v>3</v>
      </c>
      <c r="J61" s="39"/>
      <c r="K61" s="6" t="s">
        <v>157</v>
      </c>
      <c r="L61" s="10">
        <f t="shared" si="7"/>
        <v>423.12</v>
      </c>
      <c r="M61" s="14">
        <f t="shared" si="3"/>
        <v>70.52</v>
      </c>
      <c r="N61" s="14">
        <f t="shared" si="4"/>
        <v>211.56</v>
      </c>
      <c r="O61" s="29"/>
    </row>
    <row r="62" spans="1:15" x14ac:dyDescent="0.25">
      <c r="A62" s="2">
        <v>43</v>
      </c>
      <c r="B62" s="3">
        <v>504</v>
      </c>
      <c r="C62" s="4">
        <v>42054</v>
      </c>
      <c r="D62" s="43">
        <v>1606384980</v>
      </c>
      <c r="E62" s="39"/>
      <c r="F62" s="5" t="s">
        <v>155</v>
      </c>
      <c r="G62" s="3" t="s">
        <v>156</v>
      </c>
      <c r="H62" s="2" t="s">
        <v>15</v>
      </c>
      <c r="I62" s="44">
        <v>10</v>
      </c>
      <c r="J62" s="39"/>
      <c r="K62" s="6" t="s">
        <v>158</v>
      </c>
      <c r="L62" s="10">
        <f t="shared" si="7"/>
        <v>1455.3999999999999</v>
      </c>
      <c r="M62" s="14">
        <f t="shared" si="3"/>
        <v>72.77</v>
      </c>
      <c r="N62" s="14">
        <f t="shared" si="4"/>
        <v>727.69999999999993</v>
      </c>
      <c r="O62" s="29"/>
    </row>
    <row r="63" spans="1:15" x14ac:dyDescent="0.25">
      <c r="A63" s="2">
        <v>44</v>
      </c>
      <c r="B63" s="3">
        <v>504</v>
      </c>
      <c r="C63" s="4">
        <v>42705</v>
      </c>
      <c r="D63" s="43">
        <v>1606391880</v>
      </c>
      <c r="E63" s="39"/>
      <c r="F63" s="5" t="s">
        <v>138</v>
      </c>
      <c r="G63" s="3" t="s">
        <v>159</v>
      </c>
      <c r="H63" s="2" t="s">
        <v>15</v>
      </c>
      <c r="I63" s="44">
        <v>1</v>
      </c>
      <c r="J63" s="39"/>
      <c r="K63" s="6" t="s">
        <v>160</v>
      </c>
      <c r="L63" s="10">
        <f t="shared" si="7"/>
        <v>115.9</v>
      </c>
      <c r="M63" s="14">
        <f t="shared" si="3"/>
        <v>57.95</v>
      </c>
      <c r="N63" s="14">
        <f t="shared" si="4"/>
        <v>57.95</v>
      </c>
      <c r="O63" s="29"/>
    </row>
    <row r="64" spans="1:15" x14ac:dyDescent="0.25">
      <c r="A64" s="2">
        <v>45</v>
      </c>
      <c r="B64" s="3">
        <v>504</v>
      </c>
      <c r="C64" s="4">
        <v>41737</v>
      </c>
      <c r="D64" s="43">
        <v>1607428280</v>
      </c>
      <c r="E64" s="39"/>
      <c r="F64" s="5" t="s">
        <v>161</v>
      </c>
      <c r="G64" s="3" t="s">
        <v>162</v>
      </c>
      <c r="H64" s="2" t="s">
        <v>15</v>
      </c>
      <c r="I64" s="44">
        <v>1</v>
      </c>
      <c r="J64" s="39"/>
      <c r="K64" s="6" t="s">
        <v>163</v>
      </c>
      <c r="L64" s="10">
        <f t="shared" si="7"/>
        <v>190.76</v>
      </c>
      <c r="M64" s="14">
        <f t="shared" si="3"/>
        <v>95.38</v>
      </c>
      <c r="N64" s="14">
        <f t="shared" si="4"/>
        <v>95.38</v>
      </c>
      <c r="O64" s="29"/>
    </row>
    <row r="65" spans="1:15" x14ac:dyDescent="0.25">
      <c r="A65" s="2">
        <v>46</v>
      </c>
      <c r="B65" s="3">
        <v>504</v>
      </c>
      <c r="C65" s="4">
        <v>41537</v>
      </c>
      <c r="D65" s="43">
        <v>1607483980</v>
      </c>
      <c r="E65" s="39"/>
      <c r="F65" s="5" t="s">
        <v>164</v>
      </c>
      <c r="G65" s="3" t="s">
        <v>165</v>
      </c>
      <c r="H65" s="2" t="s">
        <v>15</v>
      </c>
      <c r="I65" s="44">
        <v>3</v>
      </c>
      <c r="J65" s="39"/>
      <c r="K65" s="6" t="s">
        <v>107</v>
      </c>
      <c r="L65" s="10">
        <f t="shared" si="7"/>
        <v>85.800000000000011</v>
      </c>
      <c r="M65" s="14">
        <f t="shared" si="3"/>
        <v>14.3</v>
      </c>
      <c r="N65" s="14">
        <f t="shared" si="4"/>
        <v>42.900000000000006</v>
      </c>
      <c r="O65" s="29"/>
    </row>
    <row r="66" spans="1:15" ht="9.9499999999999993" customHeight="1" x14ac:dyDescent="0.25">
      <c r="M66" s="15"/>
      <c r="N66" s="15"/>
      <c r="O66" s="29"/>
    </row>
    <row r="67" spans="1:15" ht="9.9499999999999993" customHeight="1" x14ac:dyDescent="0.25">
      <c r="M67" s="15"/>
      <c r="N67" s="15"/>
      <c r="O67" s="29"/>
    </row>
    <row r="68" spans="1:15" ht="21.75" customHeight="1" x14ac:dyDescent="0.25">
      <c r="A68" s="45" t="s">
        <v>930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29"/>
    </row>
    <row r="69" spans="1:15" ht="27" customHeight="1" x14ac:dyDescent="0.25">
      <c r="A69" s="7" t="s">
        <v>0</v>
      </c>
      <c r="B69" s="8" t="s">
        <v>1</v>
      </c>
      <c r="C69" s="7" t="s">
        <v>2</v>
      </c>
      <c r="D69" s="38" t="s">
        <v>3</v>
      </c>
      <c r="E69" s="39"/>
      <c r="F69" s="7" t="s">
        <v>4</v>
      </c>
      <c r="G69" s="8" t="s">
        <v>5</v>
      </c>
      <c r="H69" s="7" t="s">
        <v>6</v>
      </c>
      <c r="I69" s="50" t="s">
        <v>7</v>
      </c>
      <c r="J69" s="39"/>
      <c r="K69" s="9" t="s">
        <v>8</v>
      </c>
      <c r="L69" s="12" t="s">
        <v>9</v>
      </c>
      <c r="M69" s="20" t="s">
        <v>1033</v>
      </c>
      <c r="N69" s="20" t="s">
        <v>1032</v>
      </c>
      <c r="O69" s="29"/>
    </row>
    <row r="70" spans="1:15" ht="15" customHeight="1" x14ac:dyDescent="0.25">
      <c r="A70" s="46" t="s">
        <v>11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29"/>
    </row>
    <row r="71" spans="1:15" x14ac:dyDescent="0.25">
      <c r="A71" s="2">
        <v>47</v>
      </c>
      <c r="B71" s="3">
        <v>105216</v>
      </c>
      <c r="C71" s="4">
        <v>42101</v>
      </c>
      <c r="D71" s="43">
        <v>1607691280</v>
      </c>
      <c r="E71" s="39"/>
      <c r="F71" s="5" t="s">
        <v>166</v>
      </c>
      <c r="G71" s="3" t="s">
        <v>167</v>
      </c>
      <c r="H71" s="2" t="s">
        <v>15</v>
      </c>
      <c r="I71" s="44">
        <v>1</v>
      </c>
      <c r="J71" s="39"/>
      <c r="K71" s="6" t="s">
        <v>168</v>
      </c>
      <c r="L71" s="10">
        <f>K71*I71</f>
        <v>65.040000000000006</v>
      </c>
      <c r="M71" s="14">
        <f t="shared" si="3"/>
        <v>32.520000000000003</v>
      </c>
      <c r="N71" s="14">
        <f t="shared" si="4"/>
        <v>32.520000000000003</v>
      </c>
      <c r="O71" s="29"/>
    </row>
    <row r="72" spans="1:15" ht="16.5" x14ac:dyDescent="0.25">
      <c r="A72" s="2">
        <v>48</v>
      </c>
      <c r="B72" s="3">
        <v>504</v>
      </c>
      <c r="C72" s="4">
        <v>42027</v>
      </c>
      <c r="D72" s="43">
        <v>1607971980</v>
      </c>
      <c r="E72" s="39"/>
      <c r="F72" s="5" t="s">
        <v>27</v>
      </c>
      <c r="G72" s="3" t="s">
        <v>169</v>
      </c>
      <c r="H72" s="2" t="s">
        <v>15</v>
      </c>
      <c r="I72" s="44">
        <v>1</v>
      </c>
      <c r="J72" s="39"/>
      <c r="K72" s="6" t="s">
        <v>170</v>
      </c>
      <c r="L72" s="10">
        <f t="shared" ref="L72:L89" si="8">K72*I72</f>
        <v>63.62</v>
      </c>
      <c r="M72" s="14">
        <f t="shared" si="3"/>
        <v>31.81</v>
      </c>
      <c r="N72" s="14">
        <f t="shared" si="4"/>
        <v>31.81</v>
      </c>
      <c r="O72" s="29"/>
    </row>
    <row r="73" spans="1:15" x14ac:dyDescent="0.25">
      <c r="A73" s="2">
        <v>49</v>
      </c>
      <c r="B73" s="3">
        <v>504</v>
      </c>
      <c r="C73" s="4">
        <v>42663</v>
      </c>
      <c r="D73" s="43">
        <v>1608734480</v>
      </c>
      <c r="E73" s="39"/>
      <c r="F73" s="5" t="s">
        <v>175</v>
      </c>
      <c r="G73" s="3" t="s">
        <v>176</v>
      </c>
      <c r="H73" s="2" t="s">
        <v>15</v>
      </c>
      <c r="I73" s="44">
        <v>2</v>
      </c>
      <c r="J73" s="39"/>
      <c r="K73" s="6" t="s">
        <v>177</v>
      </c>
      <c r="L73" s="10">
        <f t="shared" si="8"/>
        <v>15.04</v>
      </c>
      <c r="M73" s="14">
        <f t="shared" si="3"/>
        <v>3.76</v>
      </c>
      <c r="N73" s="14">
        <f t="shared" si="4"/>
        <v>7.52</v>
      </c>
      <c r="O73" s="29"/>
    </row>
    <row r="74" spans="1:15" x14ac:dyDescent="0.25">
      <c r="A74" s="2">
        <v>50</v>
      </c>
      <c r="B74" s="3">
        <v>105216</v>
      </c>
      <c r="C74" s="4">
        <v>43053</v>
      </c>
      <c r="D74" s="43">
        <v>1609000980</v>
      </c>
      <c r="E74" s="39"/>
      <c r="F74" s="5" t="s">
        <v>178</v>
      </c>
      <c r="G74" s="3" t="s">
        <v>179</v>
      </c>
      <c r="H74" s="2" t="s">
        <v>15</v>
      </c>
      <c r="I74" s="44">
        <v>1</v>
      </c>
      <c r="J74" s="39"/>
      <c r="K74" s="6" t="s">
        <v>180</v>
      </c>
      <c r="L74" s="10">
        <f t="shared" si="8"/>
        <v>71.55</v>
      </c>
      <c r="M74" s="14">
        <f t="shared" si="3"/>
        <v>35.774999999999999</v>
      </c>
      <c r="N74" s="14">
        <f t="shared" si="4"/>
        <v>35.774999999999999</v>
      </c>
      <c r="O74" s="29"/>
    </row>
    <row r="75" spans="1:15" x14ac:dyDescent="0.25">
      <c r="A75" s="2">
        <v>51</v>
      </c>
      <c r="B75" s="3">
        <v>504</v>
      </c>
      <c r="C75" s="4">
        <v>42378</v>
      </c>
      <c r="D75" s="43">
        <v>1609967180</v>
      </c>
      <c r="E75" s="48"/>
      <c r="F75" s="5" t="s">
        <v>184</v>
      </c>
      <c r="G75" s="3" t="s">
        <v>185</v>
      </c>
      <c r="H75" s="2" t="s">
        <v>15</v>
      </c>
      <c r="I75" s="44">
        <v>1</v>
      </c>
      <c r="J75" s="48"/>
      <c r="K75" s="6" t="s">
        <v>186</v>
      </c>
      <c r="L75" s="10">
        <f t="shared" si="8"/>
        <v>122.6</v>
      </c>
      <c r="M75" s="14">
        <f t="shared" si="3"/>
        <v>61.3</v>
      </c>
      <c r="N75" s="14">
        <f t="shared" si="4"/>
        <v>61.3</v>
      </c>
      <c r="O75" s="29"/>
    </row>
    <row r="76" spans="1:15" x14ac:dyDescent="0.25">
      <c r="A76" s="2">
        <v>52</v>
      </c>
      <c r="B76" s="3">
        <v>504</v>
      </c>
      <c r="C76" s="4">
        <v>41828</v>
      </c>
      <c r="D76" s="43">
        <v>1610460580</v>
      </c>
      <c r="E76" s="48"/>
      <c r="F76" s="5" t="s">
        <v>187</v>
      </c>
      <c r="G76" s="3" t="s">
        <v>188</v>
      </c>
      <c r="H76" s="2" t="s">
        <v>15</v>
      </c>
      <c r="I76" s="44">
        <v>1</v>
      </c>
      <c r="J76" s="48"/>
      <c r="K76" s="6" t="s">
        <v>189</v>
      </c>
      <c r="L76" s="10">
        <f t="shared" si="8"/>
        <v>255.02</v>
      </c>
      <c r="M76" s="14">
        <f t="shared" si="3"/>
        <v>127.51</v>
      </c>
      <c r="N76" s="14">
        <f t="shared" si="4"/>
        <v>127.51</v>
      </c>
      <c r="O76" s="29"/>
    </row>
    <row r="77" spans="1:15" x14ac:dyDescent="0.25">
      <c r="A77" s="2">
        <v>53</v>
      </c>
      <c r="B77" s="3">
        <v>504</v>
      </c>
      <c r="C77" s="4">
        <v>42207</v>
      </c>
      <c r="D77" s="43">
        <v>1610668880</v>
      </c>
      <c r="E77" s="48"/>
      <c r="F77" s="5" t="s">
        <v>191</v>
      </c>
      <c r="G77" s="3" t="s">
        <v>192</v>
      </c>
      <c r="H77" s="2" t="s">
        <v>15</v>
      </c>
      <c r="I77" s="44">
        <v>4</v>
      </c>
      <c r="J77" s="48"/>
      <c r="K77" s="6" t="s">
        <v>193</v>
      </c>
      <c r="L77" s="10">
        <f t="shared" si="8"/>
        <v>11.36</v>
      </c>
      <c r="M77" s="14">
        <f t="shared" si="3"/>
        <v>1.42</v>
      </c>
      <c r="N77" s="14">
        <f t="shared" si="4"/>
        <v>5.68</v>
      </c>
      <c r="O77" s="29"/>
    </row>
    <row r="78" spans="1:15" x14ac:dyDescent="0.25">
      <c r="A78" s="2">
        <v>54</v>
      </c>
      <c r="B78" s="3">
        <v>504</v>
      </c>
      <c r="C78" s="4">
        <v>41535</v>
      </c>
      <c r="D78" s="43">
        <v>1610793180</v>
      </c>
      <c r="E78" s="48"/>
      <c r="F78" s="5" t="s">
        <v>48</v>
      </c>
      <c r="G78" s="3" t="s">
        <v>194</v>
      </c>
      <c r="H78" s="2" t="s">
        <v>15</v>
      </c>
      <c r="I78" s="44">
        <v>2</v>
      </c>
      <c r="J78" s="48"/>
      <c r="K78" s="6" t="s">
        <v>195</v>
      </c>
      <c r="L78" s="10">
        <f t="shared" si="8"/>
        <v>316.95999999999998</v>
      </c>
      <c r="M78" s="14">
        <f t="shared" si="3"/>
        <v>79.239999999999995</v>
      </c>
      <c r="N78" s="14">
        <f t="shared" si="4"/>
        <v>158.47999999999999</v>
      </c>
      <c r="O78" s="29"/>
    </row>
    <row r="79" spans="1:15" x14ac:dyDescent="0.25">
      <c r="A79" s="2">
        <v>55</v>
      </c>
      <c r="B79" s="3">
        <v>504</v>
      </c>
      <c r="C79" s="4">
        <v>42819</v>
      </c>
      <c r="D79" s="43">
        <v>1611349280</v>
      </c>
      <c r="E79" s="48"/>
      <c r="F79" s="5" t="s">
        <v>196</v>
      </c>
      <c r="G79" s="3" t="s">
        <v>197</v>
      </c>
      <c r="H79" s="2" t="s">
        <v>15</v>
      </c>
      <c r="I79" s="44">
        <v>1</v>
      </c>
      <c r="J79" s="48"/>
      <c r="K79" s="6" t="s">
        <v>198</v>
      </c>
      <c r="L79" s="10">
        <f t="shared" si="8"/>
        <v>31.32</v>
      </c>
      <c r="M79" s="14">
        <f t="shared" si="3"/>
        <v>15.66</v>
      </c>
      <c r="N79" s="14">
        <f t="shared" si="4"/>
        <v>15.66</v>
      </c>
      <c r="O79" s="29"/>
    </row>
    <row r="80" spans="1:15" x14ac:dyDescent="0.25">
      <c r="A80" s="2">
        <v>56</v>
      </c>
      <c r="B80" s="3">
        <v>504</v>
      </c>
      <c r="C80" s="4">
        <v>42815</v>
      </c>
      <c r="D80" s="43">
        <v>1611354380</v>
      </c>
      <c r="E80" s="48"/>
      <c r="F80" s="5" t="s">
        <v>196</v>
      </c>
      <c r="G80" s="3" t="s">
        <v>199</v>
      </c>
      <c r="H80" s="2" t="s">
        <v>15</v>
      </c>
      <c r="I80" s="44">
        <v>5</v>
      </c>
      <c r="J80" s="48"/>
      <c r="K80" s="6" t="s">
        <v>200</v>
      </c>
      <c r="L80" s="10">
        <f t="shared" si="8"/>
        <v>179</v>
      </c>
      <c r="M80" s="14">
        <f t="shared" si="3"/>
        <v>17.899999999999999</v>
      </c>
      <c r="N80" s="14">
        <f t="shared" si="4"/>
        <v>89.5</v>
      </c>
      <c r="O80" s="29"/>
    </row>
    <row r="81" spans="1:15" x14ac:dyDescent="0.25">
      <c r="A81" s="2">
        <v>57</v>
      </c>
      <c r="B81" s="3">
        <v>505</v>
      </c>
      <c r="C81" s="4">
        <v>43020</v>
      </c>
      <c r="D81" s="43">
        <v>1611426180</v>
      </c>
      <c r="E81" s="48"/>
      <c r="F81" s="5" t="s">
        <v>95</v>
      </c>
      <c r="G81" s="3" t="s">
        <v>201</v>
      </c>
      <c r="H81" s="2" t="s">
        <v>15</v>
      </c>
      <c r="I81" s="44">
        <v>1</v>
      </c>
      <c r="J81" s="48"/>
      <c r="K81" s="6" t="s">
        <v>202</v>
      </c>
      <c r="L81" s="10">
        <f t="shared" si="8"/>
        <v>190.7</v>
      </c>
      <c r="M81" s="14">
        <f t="shared" si="3"/>
        <v>95.35</v>
      </c>
      <c r="N81" s="14">
        <f t="shared" si="4"/>
        <v>95.35</v>
      </c>
      <c r="O81" s="29"/>
    </row>
    <row r="82" spans="1:15" x14ac:dyDescent="0.25">
      <c r="A82" s="2">
        <v>58</v>
      </c>
      <c r="B82" s="3">
        <v>504</v>
      </c>
      <c r="C82" s="4">
        <v>42650</v>
      </c>
      <c r="D82" s="43">
        <v>1611557680</v>
      </c>
      <c r="E82" s="48"/>
      <c r="F82" s="5" t="s">
        <v>37</v>
      </c>
      <c r="G82" s="3" t="s">
        <v>203</v>
      </c>
      <c r="H82" s="2" t="s">
        <v>15</v>
      </c>
      <c r="I82" s="44">
        <v>1</v>
      </c>
      <c r="J82" s="48"/>
      <c r="K82" s="6" t="s">
        <v>204</v>
      </c>
      <c r="L82" s="10">
        <f t="shared" si="8"/>
        <v>295.62</v>
      </c>
      <c r="M82" s="14">
        <f t="shared" si="3"/>
        <v>147.81</v>
      </c>
      <c r="N82" s="14">
        <f t="shared" si="4"/>
        <v>147.81</v>
      </c>
      <c r="O82" s="29"/>
    </row>
    <row r="83" spans="1:15" x14ac:dyDescent="0.25">
      <c r="A83" s="2">
        <v>59</v>
      </c>
      <c r="B83" s="3">
        <v>504</v>
      </c>
      <c r="C83" s="4">
        <v>42815</v>
      </c>
      <c r="D83" s="43">
        <v>1611587780</v>
      </c>
      <c r="E83" s="48"/>
      <c r="F83" s="5" t="s">
        <v>196</v>
      </c>
      <c r="G83" s="3" t="s">
        <v>205</v>
      </c>
      <c r="H83" s="2" t="s">
        <v>15</v>
      </c>
      <c r="I83" s="44">
        <v>5</v>
      </c>
      <c r="J83" s="48"/>
      <c r="K83" s="6" t="s">
        <v>206</v>
      </c>
      <c r="L83" s="10">
        <f t="shared" si="8"/>
        <v>128.6</v>
      </c>
      <c r="M83" s="14">
        <f t="shared" si="3"/>
        <v>12.86</v>
      </c>
      <c r="N83" s="14">
        <f t="shared" si="4"/>
        <v>64.3</v>
      </c>
      <c r="O83" s="29"/>
    </row>
    <row r="84" spans="1:15" x14ac:dyDescent="0.25">
      <c r="A84" s="2">
        <v>60</v>
      </c>
      <c r="B84" s="3">
        <v>504</v>
      </c>
      <c r="C84" s="4">
        <v>42815</v>
      </c>
      <c r="D84" s="43">
        <v>1611587880</v>
      </c>
      <c r="E84" s="48"/>
      <c r="F84" s="5" t="s">
        <v>196</v>
      </c>
      <c r="G84" s="3" t="s">
        <v>207</v>
      </c>
      <c r="H84" s="2" t="s">
        <v>15</v>
      </c>
      <c r="I84" s="44">
        <v>1</v>
      </c>
      <c r="J84" s="48"/>
      <c r="K84" s="6" t="s">
        <v>198</v>
      </c>
      <c r="L84" s="10">
        <f t="shared" si="8"/>
        <v>31.32</v>
      </c>
      <c r="M84" s="14">
        <f t="shared" ref="M84:M147" si="9">K84*50%</f>
        <v>15.66</v>
      </c>
      <c r="N84" s="14">
        <f t="shared" ref="N84:N147" si="10">M84*I84</f>
        <v>15.66</v>
      </c>
      <c r="O84" s="29"/>
    </row>
    <row r="85" spans="1:15" x14ac:dyDescent="0.25">
      <c r="A85" s="2">
        <v>61</v>
      </c>
      <c r="B85" s="3">
        <v>505</v>
      </c>
      <c r="C85" s="4">
        <v>43012</v>
      </c>
      <c r="D85" s="43">
        <v>1611631180</v>
      </c>
      <c r="E85" s="48"/>
      <c r="F85" s="5" t="s">
        <v>208</v>
      </c>
      <c r="G85" s="3" t="s">
        <v>209</v>
      </c>
      <c r="H85" s="2" t="s">
        <v>15</v>
      </c>
      <c r="I85" s="44">
        <v>3</v>
      </c>
      <c r="J85" s="39"/>
      <c r="K85" s="6" t="s">
        <v>210</v>
      </c>
      <c r="L85" s="10">
        <f t="shared" si="8"/>
        <v>469.79999999999995</v>
      </c>
      <c r="M85" s="14">
        <f t="shared" si="9"/>
        <v>78.3</v>
      </c>
      <c r="N85" s="14">
        <f t="shared" si="10"/>
        <v>234.89999999999998</v>
      </c>
      <c r="O85" s="29"/>
    </row>
    <row r="86" spans="1:15" x14ac:dyDescent="0.25">
      <c r="A86" s="2">
        <v>62</v>
      </c>
      <c r="B86" s="3">
        <v>504</v>
      </c>
      <c r="C86" s="4">
        <v>42048</v>
      </c>
      <c r="D86" s="43">
        <v>1611731580</v>
      </c>
      <c r="E86" s="39"/>
      <c r="F86" s="5" t="s">
        <v>211</v>
      </c>
      <c r="G86" s="3" t="s">
        <v>212</v>
      </c>
      <c r="H86" s="2" t="s">
        <v>15</v>
      </c>
      <c r="I86" s="44">
        <v>1</v>
      </c>
      <c r="J86" s="39"/>
      <c r="K86" s="6" t="s">
        <v>213</v>
      </c>
      <c r="L86" s="10">
        <f t="shared" si="8"/>
        <v>128.24</v>
      </c>
      <c r="M86" s="14">
        <f t="shared" si="9"/>
        <v>64.12</v>
      </c>
      <c r="N86" s="14">
        <f t="shared" si="10"/>
        <v>64.12</v>
      </c>
      <c r="O86" s="29"/>
    </row>
    <row r="87" spans="1:15" x14ac:dyDescent="0.25">
      <c r="A87" s="2">
        <v>63</v>
      </c>
      <c r="B87" s="3">
        <v>504</v>
      </c>
      <c r="C87" s="4">
        <v>42552</v>
      </c>
      <c r="D87" s="43">
        <v>1611739780</v>
      </c>
      <c r="E87" s="39"/>
      <c r="F87" s="5" t="s">
        <v>115</v>
      </c>
      <c r="G87" s="3" t="s">
        <v>214</v>
      </c>
      <c r="H87" s="2" t="s">
        <v>15</v>
      </c>
      <c r="I87" s="44">
        <v>1</v>
      </c>
      <c r="J87" s="39"/>
      <c r="K87" s="6" t="s">
        <v>215</v>
      </c>
      <c r="L87" s="10">
        <f t="shared" si="8"/>
        <v>31.47</v>
      </c>
      <c r="M87" s="14">
        <f t="shared" si="9"/>
        <v>15.734999999999999</v>
      </c>
      <c r="N87" s="14">
        <f t="shared" si="10"/>
        <v>15.734999999999999</v>
      </c>
      <c r="O87" s="29"/>
    </row>
    <row r="88" spans="1:15" x14ac:dyDescent="0.25">
      <c r="A88" s="2">
        <v>64</v>
      </c>
      <c r="B88" s="3">
        <v>504</v>
      </c>
      <c r="C88" s="4">
        <v>42382</v>
      </c>
      <c r="D88" s="43">
        <v>1611909180</v>
      </c>
      <c r="E88" s="39"/>
      <c r="F88" s="5" t="s">
        <v>216</v>
      </c>
      <c r="G88" s="3" t="s">
        <v>217</v>
      </c>
      <c r="H88" s="2" t="s">
        <v>15</v>
      </c>
      <c r="I88" s="44">
        <v>4</v>
      </c>
      <c r="J88" s="39"/>
      <c r="K88" s="6" t="s">
        <v>218</v>
      </c>
      <c r="L88" s="10">
        <f t="shared" si="8"/>
        <v>18.72</v>
      </c>
      <c r="M88" s="14">
        <f t="shared" si="9"/>
        <v>2.34</v>
      </c>
      <c r="N88" s="14">
        <f t="shared" si="10"/>
        <v>9.36</v>
      </c>
      <c r="O88" s="29"/>
    </row>
    <row r="89" spans="1:15" x14ac:dyDescent="0.25">
      <c r="A89" s="2">
        <v>65</v>
      </c>
      <c r="B89" s="3">
        <v>504</v>
      </c>
      <c r="C89" s="4">
        <v>42039</v>
      </c>
      <c r="D89" s="43">
        <v>1611920280</v>
      </c>
      <c r="E89" s="39"/>
      <c r="F89" s="5" t="s">
        <v>78</v>
      </c>
      <c r="G89" s="3" t="s">
        <v>219</v>
      </c>
      <c r="H89" s="2" t="s">
        <v>15</v>
      </c>
      <c r="I89" s="44">
        <v>1</v>
      </c>
      <c r="J89" s="39"/>
      <c r="K89" s="6" t="s">
        <v>220</v>
      </c>
      <c r="L89" s="10">
        <f t="shared" si="8"/>
        <v>99.35</v>
      </c>
      <c r="M89" s="14">
        <f t="shared" si="9"/>
        <v>49.674999999999997</v>
      </c>
      <c r="N89" s="14">
        <f t="shared" si="10"/>
        <v>49.674999999999997</v>
      </c>
      <c r="O89" s="29"/>
    </row>
    <row r="90" spans="1:15" ht="9.9499999999999993" customHeight="1" x14ac:dyDescent="0.25">
      <c r="M90" s="15"/>
      <c r="N90" s="15"/>
      <c r="O90" s="29"/>
    </row>
    <row r="91" spans="1:15" ht="9.9499999999999993" customHeight="1" x14ac:dyDescent="0.25">
      <c r="M91" s="15"/>
      <c r="N91" s="15"/>
      <c r="O91" s="29"/>
    </row>
    <row r="92" spans="1:15" ht="21.75" customHeight="1" x14ac:dyDescent="0.25">
      <c r="A92" s="45" t="s">
        <v>930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29"/>
    </row>
    <row r="93" spans="1:15" ht="24.75" customHeight="1" x14ac:dyDescent="0.25">
      <c r="A93" s="7" t="s">
        <v>0</v>
      </c>
      <c r="B93" s="8" t="s">
        <v>1</v>
      </c>
      <c r="C93" s="7" t="s">
        <v>2</v>
      </c>
      <c r="D93" s="38" t="s">
        <v>3</v>
      </c>
      <c r="E93" s="39"/>
      <c r="F93" s="7" t="s">
        <v>4</v>
      </c>
      <c r="G93" s="8" t="s">
        <v>5</v>
      </c>
      <c r="H93" s="7" t="s">
        <v>6</v>
      </c>
      <c r="I93" s="50" t="s">
        <v>7</v>
      </c>
      <c r="J93" s="39"/>
      <c r="K93" s="9" t="s">
        <v>8</v>
      </c>
      <c r="L93" s="12" t="s">
        <v>9</v>
      </c>
      <c r="M93" s="20" t="s">
        <v>1033</v>
      </c>
      <c r="N93" s="20" t="s">
        <v>1032</v>
      </c>
      <c r="O93" s="29"/>
    </row>
    <row r="94" spans="1:15" ht="15" customHeight="1" x14ac:dyDescent="0.25">
      <c r="A94" s="46" t="s">
        <v>11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29"/>
    </row>
    <row r="95" spans="1:15" x14ac:dyDescent="0.25">
      <c r="A95" s="2">
        <v>66</v>
      </c>
      <c r="B95" s="3">
        <v>504</v>
      </c>
      <c r="C95" s="4">
        <v>42538</v>
      </c>
      <c r="D95" s="43">
        <v>1612180480</v>
      </c>
      <c r="E95" s="39"/>
      <c r="F95" s="5" t="s">
        <v>181</v>
      </c>
      <c r="G95" s="3" t="s">
        <v>222</v>
      </c>
      <c r="H95" s="2" t="s">
        <v>15</v>
      </c>
      <c r="I95" s="44">
        <v>1</v>
      </c>
      <c r="J95" s="39"/>
      <c r="K95" s="6" t="s">
        <v>223</v>
      </c>
      <c r="L95" s="10">
        <f>K95*I95</f>
        <v>291.45999999999998</v>
      </c>
      <c r="M95" s="14">
        <f t="shared" si="9"/>
        <v>145.72999999999999</v>
      </c>
      <c r="N95" s="14">
        <f t="shared" si="10"/>
        <v>145.72999999999999</v>
      </c>
      <c r="O95" s="29"/>
    </row>
    <row r="96" spans="1:15" x14ac:dyDescent="0.25">
      <c r="A96" s="2">
        <v>67</v>
      </c>
      <c r="B96" s="3">
        <v>504</v>
      </c>
      <c r="C96" s="4">
        <v>42634</v>
      </c>
      <c r="D96" s="43">
        <v>1612860680</v>
      </c>
      <c r="E96" s="39"/>
      <c r="F96" s="5" t="s">
        <v>27</v>
      </c>
      <c r="G96" s="3" t="s">
        <v>224</v>
      </c>
      <c r="H96" s="2" t="s">
        <v>15</v>
      </c>
      <c r="I96" s="44">
        <v>3</v>
      </c>
      <c r="J96" s="39"/>
      <c r="K96" s="6" t="s">
        <v>225</v>
      </c>
      <c r="L96" s="10">
        <f t="shared" ref="L96:L109" si="11">K96*I96</f>
        <v>135</v>
      </c>
      <c r="M96" s="14">
        <f t="shared" si="9"/>
        <v>22.5</v>
      </c>
      <c r="N96" s="14">
        <f t="shared" si="10"/>
        <v>67.5</v>
      </c>
      <c r="O96" s="29"/>
    </row>
    <row r="97" spans="1:15" x14ac:dyDescent="0.25">
      <c r="A97" s="2">
        <v>68</v>
      </c>
      <c r="B97" s="3">
        <v>504</v>
      </c>
      <c r="C97" s="4">
        <v>42802</v>
      </c>
      <c r="D97" s="43">
        <v>1612865980</v>
      </c>
      <c r="E97" s="48"/>
      <c r="F97" s="5" t="s">
        <v>196</v>
      </c>
      <c r="G97" s="3" t="s">
        <v>226</v>
      </c>
      <c r="H97" s="2" t="s">
        <v>15</v>
      </c>
      <c r="I97" s="44">
        <v>1</v>
      </c>
      <c r="J97" s="48"/>
      <c r="K97" s="6" t="s">
        <v>227</v>
      </c>
      <c r="L97" s="10">
        <f t="shared" si="11"/>
        <v>21.52</v>
      </c>
      <c r="M97" s="14">
        <f t="shared" si="9"/>
        <v>10.76</v>
      </c>
      <c r="N97" s="14">
        <f t="shared" si="10"/>
        <v>10.76</v>
      </c>
      <c r="O97" s="29"/>
    </row>
    <row r="98" spans="1:15" x14ac:dyDescent="0.25">
      <c r="A98" s="2">
        <v>69</v>
      </c>
      <c r="B98" s="3">
        <v>505</v>
      </c>
      <c r="C98" s="4">
        <v>43068</v>
      </c>
      <c r="D98" s="43">
        <v>1612865980</v>
      </c>
      <c r="E98" s="48"/>
      <c r="F98" s="5" t="s">
        <v>196</v>
      </c>
      <c r="G98" s="3" t="s">
        <v>226</v>
      </c>
      <c r="H98" s="2" t="s">
        <v>15</v>
      </c>
      <c r="I98" s="44">
        <v>2</v>
      </c>
      <c r="J98" s="48"/>
      <c r="K98" s="6" t="s">
        <v>228</v>
      </c>
      <c r="L98" s="10">
        <f t="shared" si="11"/>
        <v>31.86</v>
      </c>
      <c r="M98" s="14">
        <f t="shared" si="9"/>
        <v>7.9649999999999999</v>
      </c>
      <c r="N98" s="14">
        <f t="shared" si="10"/>
        <v>15.93</v>
      </c>
      <c r="O98" s="29"/>
    </row>
    <row r="99" spans="1:15" x14ac:dyDescent="0.25">
      <c r="A99" s="2">
        <v>70</v>
      </c>
      <c r="B99" s="3">
        <v>504</v>
      </c>
      <c r="C99" s="4">
        <v>42787</v>
      </c>
      <c r="D99" s="43">
        <v>1613127080</v>
      </c>
      <c r="E99" s="48"/>
      <c r="F99" s="5" t="s">
        <v>229</v>
      </c>
      <c r="G99" s="3" t="s">
        <v>230</v>
      </c>
      <c r="H99" s="2" t="s">
        <v>15</v>
      </c>
      <c r="I99" s="44">
        <v>1</v>
      </c>
      <c r="J99" s="48"/>
      <c r="K99" s="6" t="s">
        <v>231</v>
      </c>
      <c r="L99" s="10">
        <f t="shared" si="11"/>
        <v>139.35</v>
      </c>
      <c r="M99" s="14">
        <f t="shared" si="9"/>
        <v>69.674999999999997</v>
      </c>
      <c r="N99" s="14">
        <f t="shared" si="10"/>
        <v>69.674999999999997</v>
      </c>
      <c r="O99" s="29"/>
    </row>
    <row r="100" spans="1:15" x14ac:dyDescent="0.25">
      <c r="A100" s="2">
        <v>71</v>
      </c>
      <c r="B100" s="3">
        <v>504</v>
      </c>
      <c r="C100" s="4">
        <v>42643</v>
      </c>
      <c r="D100" s="43" t="s">
        <v>236</v>
      </c>
      <c r="E100" s="48"/>
      <c r="F100" s="5" t="s">
        <v>34</v>
      </c>
      <c r="G100" s="3" t="s">
        <v>43</v>
      </c>
      <c r="H100" s="2" t="s">
        <v>15</v>
      </c>
      <c r="I100" s="44">
        <v>2</v>
      </c>
      <c r="J100" s="48"/>
      <c r="K100" s="6" t="s">
        <v>237</v>
      </c>
      <c r="L100" s="10">
        <f t="shared" si="11"/>
        <v>22.52</v>
      </c>
      <c r="M100" s="14">
        <f t="shared" si="9"/>
        <v>5.63</v>
      </c>
      <c r="N100" s="14">
        <f t="shared" si="10"/>
        <v>11.26</v>
      </c>
      <c r="O100" s="29"/>
    </row>
    <row r="101" spans="1:15" x14ac:dyDescent="0.25">
      <c r="A101" s="2">
        <v>72</v>
      </c>
      <c r="B101" s="3">
        <v>505</v>
      </c>
      <c r="C101" s="4">
        <v>43073</v>
      </c>
      <c r="D101" s="43">
        <v>1619790480</v>
      </c>
      <c r="E101" s="48"/>
      <c r="F101" s="5" t="s">
        <v>238</v>
      </c>
      <c r="G101" s="3" t="s">
        <v>239</v>
      </c>
      <c r="H101" s="2" t="s">
        <v>15</v>
      </c>
      <c r="I101" s="44">
        <v>1</v>
      </c>
      <c r="J101" s="48"/>
      <c r="K101" s="6" t="s">
        <v>240</v>
      </c>
      <c r="L101" s="10">
        <f t="shared" si="11"/>
        <v>90.86</v>
      </c>
      <c r="M101" s="14">
        <f t="shared" si="9"/>
        <v>45.43</v>
      </c>
      <c r="N101" s="14">
        <f t="shared" si="10"/>
        <v>45.43</v>
      </c>
      <c r="O101" s="29"/>
    </row>
    <row r="102" spans="1:15" x14ac:dyDescent="0.25">
      <c r="A102" s="2">
        <v>73</v>
      </c>
      <c r="B102" s="3">
        <v>505</v>
      </c>
      <c r="C102" s="4">
        <v>43068</v>
      </c>
      <c r="D102" s="43">
        <v>1619790580</v>
      </c>
      <c r="E102" s="48"/>
      <c r="F102" s="5" t="s">
        <v>238</v>
      </c>
      <c r="G102" s="3" t="s">
        <v>241</v>
      </c>
      <c r="H102" s="2" t="s">
        <v>15</v>
      </c>
      <c r="I102" s="44">
        <v>1</v>
      </c>
      <c r="J102" s="48"/>
      <c r="K102" s="6" t="s">
        <v>242</v>
      </c>
      <c r="L102" s="10">
        <f t="shared" si="11"/>
        <v>102.08</v>
      </c>
      <c r="M102" s="14">
        <f t="shared" si="9"/>
        <v>51.04</v>
      </c>
      <c r="N102" s="14">
        <f t="shared" si="10"/>
        <v>51.04</v>
      </c>
      <c r="O102" s="29"/>
    </row>
    <row r="103" spans="1:15" x14ac:dyDescent="0.25">
      <c r="A103" s="2">
        <v>74</v>
      </c>
      <c r="B103" s="3">
        <v>505</v>
      </c>
      <c r="C103" s="4">
        <v>42949</v>
      </c>
      <c r="D103" s="43">
        <v>1623574180</v>
      </c>
      <c r="E103" s="48"/>
      <c r="F103" s="5" t="s">
        <v>57</v>
      </c>
      <c r="G103" s="3" t="s">
        <v>243</v>
      </c>
      <c r="H103" s="2" t="s">
        <v>15</v>
      </c>
      <c r="I103" s="44">
        <v>1</v>
      </c>
      <c r="J103" s="48"/>
      <c r="K103" s="6" t="s">
        <v>244</v>
      </c>
      <c r="L103" s="10">
        <f t="shared" si="11"/>
        <v>24.24</v>
      </c>
      <c r="M103" s="14">
        <f t="shared" si="9"/>
        <v>12.12</v>
      </c>
      <c r="N103" s="14">
        <f t="shared" si="10"/>
        <v>12.12</v>
      </c>
      <c r="O103" s="29"/>
    </row>
    <row r="104" spans="1:15" x14ac:dyDescent="0.25">
      <c r="A104" s="2">
        <v>75</v>
      </c>
      <c r="B104" s="3">
        <v>504</v>
      </c>
      <c r="C104" s="4">
        <v>42270</v>
      </c>
      <c r="D104" s="43" t="s">
        <v>245</v>
      </c>
      <c r="E104" s="48"/>
      <c r="F104" s="5" t="s">
        <v>20</v>
      </c>
      <c r="G104" s="3" t="s">
        <v>246</v>
      </c>
      <c r="H104" s="2" t="s">
        <v>15</v>
      </c>
      <c r="I104" s="44">
        <v>3</v>
      </c>
      <c r="J104" s="48"/>
      <c r="K104" s="6" t="s">
        <v>247</v>
      </c>
      <c r="L104" s="10">
        <f t="shared" si="11"/>
        <v>10.77</v>
      </c>
      <c r="M104" s="14">
        <f t="shared" si="9"/>
        <v>1.7949999999999999</v>
      </c>
      <c r="N104" s="14">
        <f t="shared" si="10"/>
        <v>5.3849999999999998</v>
      </c>
      <c r="O104" s="29"/>
    </row>
    <row r="105" spans="1:15" x14ac:dyDescent="0.25">
      <c r="A105" s="2">
        <v>76</v>
      </c>
      <c r="B105" s="3">
        <v>105231</v>
      </c>
      <c r="C105" s="4">
        <v>42832</v>
      </c>
      <c r="D105" s="43">
        <v>17037</v>
      </c>
      <c r="E105" s="48"/>
      <c r="F105" s="5" t="s">
        <v>27</v>
      </c>
      <c r="G105" s="3" t="s">
        <v>250</v>
      </c>
      <c r="H105" s="2" t="s">
        <v>15</v>
      </c>
      <c r="I105" s="44">
        <v>19</v>
      </c>
      <c r="J105" s="48"/>
      <c r="K105" s="6" t="s">
        <v>251</v>
      </c>
      <c r="L105" s="10">
        <f t="shared" si="11"/>
        <v>8.74</v>
      </c>
      <c r="M105" s="14">
        <f t="shared" si="9"/>
        <v>0.23</v>
      </c>
      <c r="N105" s="14">
        <f t="shared" si="10"/>
        <v>4.37</v>
      </c>
      <c r="O105" s="29"/>
    </row>
    <row r="106" spans="1:15" x14ac:dyDescent="0.25">
      <c r="A106" s="2">
        <v>77</v>
      </c>
      <c r="B106" s="3">
        <v>105231</v>
      </c>
      <c r="C106" s="4">
        <v>43068</v>
      </c>
      <c r="D106" s="43">
        <v>17037</v>
      </c>
      <c r="E106" s="48"/>
      <c r="F106" s="5" t="s">
        <v>27</v>
      </c>
      <c r="G106" s="3" t="s">
        <v>250</v>
      </c>
      <c r="H106" s="2" t="s">
        <v>15</v>
      </c>
      <c r="I106" s="44">
        <v>25</v>
      </c>
      <c r="J106" s="48"/>
      <c r="K106" s="6" t="s">
        <v>252</v>
      </c>
      <c r="L106" s="10">
        <f t="shared" si="11"/>
        <v>11</v>
      </c>
      <c r="M106" s="14">
        <f t="shared" si="9"/>
        <v>0.22</v>
      </c>
      <c r="N106" s="14">
        <f t="shared" si="10"/>
        <v>5.5</v>
      </c>
      <c r="O106" s="29"/>
    </row>
    <row r="107" spans="1:15" x14ac:dyDescent="0.25">
      <c r="A107" s="2">
        <v>78</v>
      </c>
      <c r="B107" s="3">
        <v>504</v>
      </c>
      <c r="C107" s="4">
        <v>41375</v>
      </c>
      <c r="D107" s="43">
        <v>170915</v>
      </c>
      <c r="E107" s="48"/>
      <c r="F107" s="5" t="s">
        <v>34</v>
      </c>
      <c r="G107" s="3" t="s">
        <v>253</v>
      </c>
      <c r="H107" s="2" t="s">
        <v>15</v>
      </c>
      <c r="I107" s="44">
        <v>1</v>
      </c>
      <c r="J107" s="48"/>
      <c r="K107" s="6" t="s">
        <v>254</v>
      </c>
      <c r="L107" s="10">
        <f t="shared" si="11"/>
        <v>15.16</v>
      </c>
      <c r="M107" s="14">
        <f t="shared" si="9"/>
        <v>7.58</v>
      </c>
      <c r="N107" s="14">
        <f t="shared" si="10"/>
        <v>7.58</v>
      </c>
      <c r="O107" s="29"/>
    </row>
    <row r="108" spans="1:15" x14ac:dyDescent="0.25">
      <c r="A108" s="2">
        <v>79</v>
      </c>
      <c r="B108" s="3">
        <v>504</v>
      </c>
      <c r="C108" s="4">
        <v>40338</v>
      </c>
      <c r="D108" s="43" t="s">
        <v>257</v>
      </c>
      <c r="E108" s="48"/>
      <c r="F108" s="5" t="s">
        <v>181</v>
      </c>
      <c r="G108" s="3" t="s">
        <v>258</v>
      </c>
      <c r="H108" s="2" t="s">
        <v>15</v>
      </c>
      <c r="I108" s="44">
        <v>1</v>
      </c>
      <c r="J108" s="48"/>
      <c r="K108" s="6" t="s">
        <v>259</v>
      </c>
      <c r="L108" s="10">
        <f t="shared" si="11"/>
        <v>235.76</v>
      </c>
      <c r="M108" s="14">
        <f t="shared" si="9"/>
        <v>117.88</v>
      </c>
      <c r="N108" s="14">
        <f t="shared" si="10"/>
        <v>117.88</v>
      </c>
      <c r="O108" s="29"/>
    </row>
    <row r="109" spans="1:15" x14ac:dyDescent="0.25">
      <c r="A109" s="2">
        <v>80</v>
      </c>
      <c r="B109" s="3">
        <v>504</v>
      </c>
      <c r="C109" s="4">
        <v>40723</v>
      </c>
      <c r="D109" s="43">
        <v>173302</v>
      </c>
      <c r="E109" s="48"/>
      <c r="F109" s="5" t="s">
        <v>260</v>
      </c>
      <c r="G109" s="3" t="s">
        <v>261</v>
      </c>
      <c r="H109" s="2" t="s">
        <v>15</v>
      </c>
      <c r="I109" s="44">
        <v>3</v>
      </c>
      <c r="J109" s="48"/>
      <c r="K109" s="6" t="s">
        <v>262</v>
      </c>
      <c r="L109" s="10">
        <f t="shared" si="11"/>
        <v>2406.63</v>
      </c>
      <c r="M109" s="14">
        <f t="shared" si="9"/>
        <v>401.10500000000002</v>
      </c>
      <c r="N109" s="14">
        <f t="shared" si="10"/>
        <v>1203.3150000000001</v>
      </c>
      <c r="O109" s="29"/>
    </row>
    <row r="110" spans="1:15" ht="9.9499999999999993" customHeight="1" x14ac:dyDescent="0.25">
      <c r="M110" s="15"/>
      <c r="N110" s="15"/>
      <c r="O110" s="29"/>
    </row>
    <row r="111" spans="1:15" ht="9.9499999999999993" customHeight="1" x14ac:dyDescent="0.25">
      <c r="M111" s="15"/>
      <c r="N111" s="15"/>
      <c r="O111" s="29"/>
    </row>
    <row r="112" spans="1:15" ht="22.5" customHeight="1" x14ac:dyDescent="0.25">
      <c r="A112" s="45" t="s">
        <v>930</v>
      </c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29"/>
    </row>
    <row r="113" spans="1:15" ht="24.75" customHeight="1" x14ac:dyDescent="0.25">
      <c r="A113" s="7" t="s">
        <v>0</v>
      </c>
      <c r="B113" s="8" t="s">
        <v>1</v>
      </c>
      <c r="C113" s="7" t="s">
        <v>2</v>
      </c>
      <c r="D113" s="38" t="s">
        <v>3</v>
      </c>
      <c r="E113" s="39"/>
      <c r="F113" s="7" t="s">
        <v>4</v>
      </c>
      <c r="G113" s="8" t="s">
        <v>5</v>
      </c>
      <c r="H113" s="7" t="s">
        <v>6</v>
      </c>
      <c r="I113" s="50" t="s">
        <v>7</v>
      </c>
      <c r="J113" s="39"/>
      <c r="K113" s="9" t="s">
        <v>8</v>
      </c>
      <c r="L113" s="12" t="s">
        <v>9</v>
      </c>
      <c r="M113" s="20" t="s">
        <v>1033</v>
      </c>
      <c r="N113" s="20" t="s">
        <v>1032</v>
      </c>
      <c r="O113" s="29"/>
    </row>
    <row r="114" spans="1:15" ht="15" customHeight="1" x14ac:dyDescent="0.25">
      <c r="A114" s="46" t="s">
        <v>11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29"/>
    </row>
    <row r="115" spans="1:15" x14ac:dyDescent="0.25">
      <c r="A115" s="2">
        <v>81</v>
      </c>
      <c r="B115" s="3">
        <v>504</v>
      </c>
      <c r="C115" s="4">
        <v>40969</v>
      </c>
      <c r="D115" s="43">
        <v>179883</v>
      </c>
      <c r="E115" s="39"/>
      <c r="F115" s="5" t="s">
        <v>255</v>
      </c>
      <c r="G115" s="3" t="s">
        <v>263</v>
      </c>
      <c r="H115" s="2" t="s">
        <v>15</v>
      </c>
      <c r="I115" s="44">
        <v>1</v>
      </c>
      <c r="J115" s="39"/>
      <c r="K115" s="6" t="s">
        <v>264</v>
      </c>
      <c r="L115" s="10">
        <f>I115*K115</f>
        <v>39.32</v>
      </c>
      <c r="M115" s="14">
        <f t="shared" si="9"/>
        <v>19.66</v>
      </c>
      <c r="N115" s="14">
        <f t="shared" si="10"/>
        <v>19.66</v>
      </c>
      <c r="O115" s="29"/>
    </row>
    <row r="116" spans="1:15" x14ac:dyDescent="0.25">
      <c r="A116" s="2">
        <v>82</v>
      </c>
      <c r="B116" s="3">
        <v>505</v>
      </c>
      <c r="C116" s="4">
        <v>42879</v>
      </c>
      <c r="D116" s="43" t="s">
        <v>266</v>
      </c>
      <c r="E116" s="39"/>
      <c r="F116" s="5" t="s">
        <v>53</v>
      </c>
      <c r="G116" s="3" t="s">
        <v>267</v>
      </c>
      <c r="H116" s="2" t="s">
        <v>15</v>
      </c>
      <c r="I116" s="44">
        <v>3</v>
      </c>
      <c r="J116" s="39"/>
      <c r="K116" s="6" t="s">
        <v>268</v>
      </c>
      <c r="L116" s="10">
        <f t="shared" ref="L116:L128" si="12">I116*K116</f>
        <v>17.43</v>
      </c>
      <c r="M116" s="14">
        <f t="shared" si="9"/>
        <v>2.9049999999999998</v>
      </c>
      <c r="N116" s="14">
        <f t="shared" si="10"/>
        <v>8.7149999999999999</v>
      </c>
      <c r="O116" s="29"/>
    </row>
    <row r="117" spans="1:15" x14ac:dyDescent="0.25">
      <c r="A117" s="2">
        <v>83</v>
      </c>
      <c r="B117" s="3">
        <v>504</v>
      </c>
      <c r="C117" s="4">
        <v>41390</v>
      </c>
      <c r="D117" s="43" t="s">
        <v>269</v>
      </c>
      <c r="E117" s="39"/>
      <c r="F117" s="5" t="s">
        <v>96</v>
      </c>
      <c r="G117" s="3" t="s">
        <v>93</v>
      </c>
      <c r="H117" s="2" t="s">
        <v>15</v>
      </c>
      <c r="I117" s="44">
        <v>1</v>
      </c>
      <c r="J117" s="39"/>
      <c r="K117" s="6" t="s">
        <v>270</v>
      </c>
      <c r="L117" s="10">
        <f t="shared" si="12"/>
        <v>9.1999999999999993</v>
      </c>
      <c r="M117" s="14">
        <f t="shared" si="9"/>
        <v>4.5999999999999996</v>
      </c>
      <c r="N117" s="14">
        <f t="shared" si="10"/>
        <v>4.5999999999999996</v>
      </c>
      <c r="O117" s="29"/>
    </row>
    <row r="118" spans="1:15" x14ac:dyDescent="0.25">
      <c r="A118" s="2">
        <v>84</v>
      </c>
      <c r="B118" s="3">
        <v>504</v>
      </c>
      <c r="C118" s="4">
        <v>41801</v>
      </c>
      <c r="D118" s="43">
        <v>181430</v>
      </c>
      <c r="E118" s="39"/>
      <c r="F118" s="5" t="s">
        <v>96</v>
      </c>
      <c r="G118" s="3" t="s">
        <v>271</v>
      </c>
      <c r="H118" s="2" t="s">
        <v>15</v>
      </c>
      <c r="I118" s="44">
        <v>2</v>
      </c>
      <c r="J118" s="39"/>
      <c r="K118" s="6" t="s">
        <v>272</v>
      </c>
      <c r="L118" s="10">
        <f t="shared" si="12"/>
        <v>12.54</v>
      </c>
      <c r="M118" s="14">
        <f t="shared" si="9"/>
        <v>3.1349999999999998</v>
      </c>
      <c r="N118" s="14">
        <f t="shared" si="10"/>
        <v>6.27</v>
      </c>
      <c r="O118" s="29"/>
    </row>
    <row r="119" spans="1:15" x14ac:dyDescent="0.25">
      <c r="A119" s="2">
        <v>85</v>
      </c>
      <c r="B119" s="3">
        <v>504</v>
      </c>
      <c r="C119" s="4">
        <v>41789</v>
      </c>
      <c r="D119" s="43">
        <v>191316</v>
      </c>
      <c r="E119" s="48"/>
      <c r="F119" s="5" t="s">
        <v>62</v>
      </c>
      <c r="G119" s="3" t="s">
        <v>273</v>
      </c>
      <c r="H119" s="2" t="s">
        <v>15</v>
      </c>
      <c r="I119" s="44">
        <v>1</v>
      </c>
      <c r="J119" s="48"/>
      <c r="K119" s="6" t="s">
        <v>274</v>
      </c>
      <c r="L119" s="10">
        <f t="shared" si="12"/>
        <v>82.01</v>
      </c>
      <c r="M119" s="14">
        <f t="shared" si="9"/>
        <v>41.005000000000003</v>
      </c>
      <c r="N119" s="14">
        <f t="shared" si="10"/>
        <v>41.005000000000003</v>
      </c>
      <c r="O119" s="29"/>
    </row>
    <row r="120" spans="1:15" x14ac:dyDescent="0.25">
      <c r="A120" s="2">
        <v>86</v>
      </c>
      <c r="B120" s="3">
        <v>504</v>
      </c>
      <c r="C120" s="4">
        <v>42535</v>
      </c>
      <c r="D120" s="43">
        <v>191725</v>
      </c>
      <c r="E120" s="48"/>
      <c r="F120" s="5" t="s">
        <v>47</v>
      </c>
      <c r="G120" s="3" t="s">
        <v>267</v>
      </c>
      <c r="H120" s="2" t="s">
        <v>15</v>
      </c>
      <c r="I120" s="44">
        <v>10</v>
      </c>
      <c r="J120" s="48"/>
      <c r="K120" s="6" t="s">
        <v>275</v>
      </c>
      <c r="L120" s="10">
        <f t="shared" si="12"/>
        <v>42.800000000000004</v>
      </c>
      <c r="M120" s="14">
        <f t="shared" si="9"/>
        <v>2.14</v>
      </c>
      <c r="N120" s="14">
        <f t="shared" si="10"/>
        <v>21.400000000000002</v>
      </c>
      <c r="O120" s="29"/>
    </row>
    <row r="121" spans="1:15" x14ac:dyDescent="0.25">
      <c r="A121" s="2">
        <v>87</v>
      </c>
      <c r="B121" s="3">
        <v>504</v>
      </c>
      <c r="C121" s="4">
        <v>40311</v>
      </c>
      <c r="D121" s="43" t="s">
        <v>276</v>
      </c>
      <c r="E121" s="48"/>
      <c r="F121" s="5" t="s">
        <v>277</v>
      </c>
      <c r="G121" s="3" t="s">
        <v>278</v>
      </c>
      <c r="H121" s="2" t="s">
        <v>15</v>
      </c>
      <c r="I121" s="44">
        <v>1</v>
      </c>
      <c r="J121" s="48"/>
      <c r="K121" s="6" t="s">
        <v>279</v>
      </c>
      <c r="L121" s="10">
        <f t="shared" si="12"/>
        <v>65.680000000000007</v>
      </c>
      <c r="M121" s="14">
        <f t="shared" si="9"/>
        <v>32.840000000000003</v>
      </c>
      <c r="N121" s="14">
        <f t="shared" si="10"/>
        <v>32.840000000000003</v>
      </c>
      <c r="O121" s="29"/>
    </row>
    <row r="122" spans="1:15" x14ac:dyDescent="0.25">
      <c r="A122" s="2">
        <v>88</v>
      </c>
      <c r="B122" s="3">
        <v>504</v>
      </c>
      <c r="C122" s="4">
        <v>42238</v>
      </c>
      <c r="D122" s="43" t="s">
        <v>280</v>
      </c>
      <c r="E122" s="48"/>
      <c r="F122" s="5" t="s">
        <v>277</v>
      </c>
      <c r="G122" s="3" t="s">
        <v>281</v>
      </c>
      <c r="H122" s="2" t="s">
        <v>15</v>
      </c>
      <c r="I122" s="44">
        <v>1</v>
      </c>
      <c r="J122" s="48"/>
      <c r="K122" s="6" t="s">
        <v>282</v>
      </c>
      <c r="L122" s="10">
        <f t="shared" si="12"/>
        <v>78.08</v>
      </c>
      <c r="M122" s="14">
        <f t="shared" si="9"/>
        <v>39.04</v>
      </c>
      <c r="N122" s="14">
        <f t="shared" si="10"/>
        <v>39.04</v>
      </c>
      <c r="O122" s="29"/>
    </row>
    <row r="123" spans="1:15" x14ac:dyDescent="0.25">
      <c r="A123" s="2">
        <v>89</v>
      </c>
      <c r="B123" s="3">
        <v>505</v>
      </c>
      <c r="C123" s="4">
        <v>43011</v>
      </c>
      <c r="D123" s="43">
        <v>198235</v>
      </c>
      <c r="E123" s="39"/>
      <c r="F123" s="5" t="s">
        <v>171</v>
      </c>
      <c r="G123" s="3" t="s">
        <v>21</v>
      </c>
      <c r="H123" s="2" t="s">
        <v>15</v>
      </c>
      <c r="I123" s="44">
        <v>2</v>
      </c>
      <c r="J123" s="39"/>
      <c r="K123" s="6" t="s">
        <v>290</v>
      </c>
      <c r="L123" s="10">
        <f t="shared" si="12"/>
        <v>16.98</v>
      </c>
      <c r="M123" s="14">
        <f t="shared" si="9"/>
        <v>4.2450000000000001</v>
      </c>
      <c r="N123" s="14">
        <f t="shared" si="10"/>
        <v>8.49</v>
      </c>
      <c r="O123" s="29"/>
    </row>
    <row r="124" spans="1:15" x14ac:dyDescent="0.25">
      <c r="A124" s="2">
        <v>90</v>
      </c>
      <c r="B124" s="3">
        <v>504</v>
      </c>
      <c r="C124" s="4">
        <v>42634</v>
      </c>
      <c r="D124" s="43">
        <v>198263</v>
      </c>
      <c r="E124" s="39"/>
      <c r="F124" s="5" t="s">
        <v>20</v>
      </c>
      <c r="G124" s="3" t="s">
        <v>291</v>
      </c>
      <c r="H124" s="2" t="s">
        <v>15</v>
      </c>
      <c r="I124" s="44">
        <v>7</v>
      </c>
      <c r="J124" s="39"/>
      <c r="K124" s="6" t="s">
        <v>292</v>
      </c>
      <c r="L124" s="10">
        <f t="shared" si="12"/>
        <v>37.379999999999995</v>
      </c>
      <c r="M124" s="14">
        <f t="shared" si="9"/>
        <v>2.67</v>
      </c>
      <c r="N124" s="14">
        <f t="shared" si="10"/>
        <v>18.689999999999998</v>
      </c>
      <c r="O124" s="29"/>
    </row>
    <row r="125" spans="1:15" x14ac:dyDescent="0.25">
      <c r="A125" s="2">
        <v>91</v>
      </c>
      <c r="B125" s="3">
        <v>505</v>
      </c>
      <c r="C125" s="4">
        <v>42878</v>
      </c>
      <c r="D125" s="43">
        <v>198283</v>
      </c>
      <c r="E125" s="39"/>
      <c r="F125" s="5" t="s">
        <v>20</v>
      </c>
      <c r="G125" s="3" t="s">
        <v>293</v>
      </c>
      <c r="H125" s="2" t="s">
        <v>15</v>
      </c>
      <c r="I125" s="44">
        <v>7</v>
      </c>
      <c r="J125" s="39"/>
      <c r="K125" s="6" t="s">
        <v>294</v>
      </c>
      <c r="L125" s="10">
        <f t="shared" si="12"/>
        <v>32.06</v>
      </c>
      <c r="M125" s="14">
        <f t="shared" si="9"/>
        <v>2.29</v>
      </c>
      <c r="N125" s="14">
        <f t="shared" si="10"/>
        <v>16.03</v>
      </c>
      <c r="O125" s="29"/>
    </row>
    <row r="126" spans="1:15" x14ac:dyDescent="0.25">
      <c r="A126" s="2">
        <v>92</v>
      </c>
      <c r="B126" s="3">
        <v>504</v>
      </c>
      <c r="C126" s="4">
        <v>42705</v>
      </c>
      <c r="D126" s="43" t="s">
        <v>295</v>
      </c>
      <c r="E126" s="39"/>
      <c r="F126" s="5" t="s">
        <v>171</v>
      </c>
      <c r="G126" s="3" t="s">
        <v>296</v>
      </c>
      <c r="H126" s="2" t="s">
        <v>15</v>
      </c>
      <c r="I126" s="44">
        <v>2</v>
      </c>
      <c r="J126" s="39"/>
      <c r="K126" s="6" t="s">
        <v>297</v>
      </c>
      <c r="L126" s="10">
        <f t="shared" si="12"/>
        <v>11.94</v>
      </c>
      <c r="M126" s="14">
        <f t="shared" si="9"/>
        <v>2.9849999999999999</v>
      </c>
      <c r="N126" s="14">
        <f t="shared" si="10"/>
        <v>5.97</v>
      </c>
      <c r="O126" s="29"/>
    </row>
    <row r="127" spans="1:15" x14ac:dyDescent="0.25">
      <c r="A127" s="2">
        <v>93</v>
      </c>
      <c r="B127" s="3">
        <v>504</v>
      </c>
      <c r="C127" s="4">
        <v>41220</v>
      </c>
      <c r="D127" s="43" t="s">
        <v>298</v>
      </c>
      <c r="E127" s="39"/>
      <c r="F127" s="5" t="s">
        <v>171</v>
      </c>
      <c r="G127" s="3" t="s">
        <v>299</v>
      </c>
      <c r="H127" s="2" t="s">
        <v>15</v>
      </c>
      <c r="I127" s="44">
        <v>7</v>
      </c>
      <c r="J127" s="39"/>
      <c r="K127" s="6" t="s">
        <v>104</v>
      </c>
      <c r="L127" s="10">
        <f t="shared" si="12"/>
        <v>12.32</v>
      </c>
      <c r="M127" s="14">
        <f t="shared" si="9"/>
        <v>0.88</v>
      </c>
      <c r="N127" s="14">
        <f t="shared" si="10"/>
        <v>6.16</v>
      </c>
      <c r="O127" s="29"/>
    </row>
    <row r="128" spans="1:15" x14ac:dyDescent="0.25">
      <c r="A128" s="2">
        <v>94</v>
      </c>
      <c r="B128" s="3">
        <v>504</v>
      </c>
      <c r="C128" s="4">
        <v>42627</v>
      </c>
      <c r="D128" s="43" t="s">
        <v>300</v>
      </c>
      <c r="E128" s="39"/>
      <c r="F128" s="5" t="s">
        <v>171</v>
      </c>
      <c r="G128" s="3" t="s">
        <v>301</v>
      </c>
      <c r="H128" s="2" t="s">
        <v>15</v>
      </c>
      <c r="I128" s="44">
        <v>5</v>
      </c>
      <c r="J128" s="39"/>
      <c r="K128" s="6" t="s">
        <v>302</v>
      </c>
      <c r="L128" s="10">
        <f t="shared" si="12"/>
        <v>24.15</v>
      </c>
      <c r="M128" s="14">
        <f t="shared" si="9"/>
        <v>2.415</v>
      </c>
      <c r="N128" s="14">
        <f t="shared" si="10"/>
        <v>12.074999999999999</v>
      </c>
      <c r="O128" s="29"/>
    </row>
    <row r="129" spans="1:15" ht="9.9499999999999993" customHeight="1" x14ac:dyDescent="0.25">
      <c r="M129" s="15"/>
      <c r="N129" s="15"/>
      <c r="O129" s="29"/>
    </row>
    <row r="130" spans="1:15" ht="9.9499999999999993" customHeight="1" x14ac:dyDescent="0.25">
      <c r="M130" s="15"/>
      <c r="N130" s="15"/>
      <c r="O130" s="29"/>
    </row>
    <row r="131" spans="1:15" ht="21" customHeight="1" x14ac:dyDescent="0.25">
      <c r="A131" s="51" t="s">
        <v>930</v>
      </c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3"/>
      <c r="O131" s="29"/>
    </row>
    <row r="132" spans="1:15" ht="25.5" customHeight="1" x14ac:dyDescent="0.25">
      <c r="A132" s="7" t="s">
        <v>0</v>
      </c>
      <c r="B132" s="8" t="s">
        <v>1</v>
      </c>
      <c r="C132" s="7" t="s">
        <v>2</v>
      </c>
      <c r="D132" s="38" t="s">
        <v>3</v>
      </c>
      <c r="E132" s="39"/>
      <c r="F132" s="7" t="s">
        <v>4</v>
      </c>
      <c r="G132" s="8" t="s">
        <v>5</v>
      </c>
      <c r="H132" s="7" t="s">
        <v>6</v>
      </c>
      <c r="I132" s="50" t="s">
        <v>7</v>
      </c>
      <c r="J132" s="39"/>
      <c r="K132" s="9" t="s">
        <v>8</v>
      </c>
      <c r="L132" s="12" t="s">
        <v>9</v>
      </c>
      <c r="M132" s="19" t="s">
        <v>1033</v>
      </c>
      <c r="N132" s="19" t="s">
        <v>1032</v>
      </c>
      <c r="O132" s="29"/>
    </row>
    <row r="133" spans="1:15" ht="15" customHeight="1" x14ac:dyDescent="0.25">
      <c r="A133" s="54" t="s">
        <v>11</v>
      </c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6"/>
      <c r="O133" s="29"/>
    </row>
    <row r="134" spans="1:15" x14ac:dyDescent="0.25">
      <c r="A134" s="2">
        <v>95</v>
      </c>
      <c r="B134" s="3">
        <v>105230</v>
      </c>
      <c r="C134" s="4">
        <v>41563</v>
      </c>
      <c r="D134" s="43" t="s">
        <v>303</v>
      </c>
      <c r="E134" s="39"/>
      <c r="F134" s="5" t="s">
        <v>304</v>
      </c>
      <c r="G134" s="3" t="s">
        <v>305</v>
      </c>
      <c r="H134" s="2" t="s">
        <v>15</v>
      </c>
      <c r="I134" s="44">
        <v>4</v>
      </c>
      <c r="J134" s="39"/>
      <c r="K134" s="6" t="s">
        <v>306</v>
      </c>
      <c r="L134" s="10">
        <f>I134*K134</f>
        <v>918.96</v>
      </c>
      <c r="M134" s="14">
        <f t="shared" si="9"/>
        <v>114.87</v>
      </c>
      <c r="N134" s="14">
        <f t="shared" si="10"/>
        <v>459.48</v>
      </c>
      <c r="O134" s="29"/>
    </row>
    <row r="135" spans="1:15" x14ac:dyDescent="0.25">
      <c r="A135" s="2">
        <v>96</v>
      </c>
      <c r="B135" s="3">
        <v>504</v>
      </c>
      <c r="C135" s="4">
        <v>40899</v>
      </c>
      <c r="D135" s="43">
        <v>220946</v>
      </c>
      <c r="E135" s="48"/>
      <c r="F135" s="5" t="s">
        <v>44</v>
      </c>
      <c r="G135" s="3" t="s">
        <v>43</v>
      </c>
      <c r="H135" s="2" t="s">
        <v>15</v>
      </c>
      <c r="I135" s="44">
        <v>4</v>
      </c>
      <c r="J135" s="48"/>
      <c r="K135" s="6" t="s">
        <v>97</v>
      </c>
      <c r="L135" s="10">
        <f t="shared" ref="L135:L136" si="13">I135*K135</f>
        <v>8.8000000000000007</v>
      </c>
      <c r="M135" s="14">
        <f t="shared" si="9"/>
        <v>1.1000000000000001</v>
      </c>
      <c r="N135" s="14">
        <f t="shared" si="10"/>
        <v>4.4000000000000004</v>
      </c>
      <c r="O135" s="29"/>
    </row>
    <row r="136" spans="1:15" x14ac:dyDescent="0.25">
      <c r="A136" s="2">
        <v>97</v>
      </c>
      <c r="B136" s="3">
        <v>504</v>
      </c>
      <c r="C136" s="4">
        <v>40326</v>
      </c>
      <c r="D136" s="43">
        <v>221225</v>
      </c>
      <c r="E136" s="48"/>
      <c r="F136" s="5" t="s">
        <v>110</v>
      </c>
      <c r="G136" s="3" t="s">
        <v>43</v>
      </c>
      <c r="H136" s="2" t="s">
        <v>15</v>
      </c>
      <c r="I136" s="44">
        <v>1</v>
      </c>
      <c r="J136" s="48"/>
      <c r="K136" s="6" t="s">
        <v>310</v>
      </c>
      <c r="L136" s="10">
        <f t="shared" si="13"/>
        <v>11.24</v>
      </c>
      <c r="M136" s="14">
        <f t="shared" si="9"/>
        <v>5.62</v>
      </c>
      <c r="N136" s="14">
        <f t="shared" si="10"/>
        <v>5.62</v>
      </c>
      <c r="O136" s="29"/>
    </row>
    <row r="137" spans="1:15" ht="9.9499999999999993" customHeight="1" x14ac:dyDescent="0.25">
      <c r="M137" s="15"/>
      <c r="N137" s="15"/>
      <c r="O137" s="29"/>
    </row>
    <row r="138" spans="1:15" ht="9.9499999999999993" customHeight="1" x14ac:dyDescent="0.25">
      <c r="M138" s="15"/>
      <c r="N138" s="15"/>
      <c r="O138" s="29"/>
    </row>
    <row r="139" spans="1:15" ht="9.9499999999999993" customHeight="1" x14ac:dyDescent="0.25">
      <c r="A139" s="58" t="s">
        <v>930</v>
      </c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29"/>
    </row>
    <row r="140" spans="1:15" ht="19.5" customHeight="1" x14ac:dyDescent="0.25">
      <c r="M140" s="15"/>
      <c r="N140" s="15"/>
      <c r="O140" s="29"/>
    </row>
    <row r="141" spans="1:15" ht="15" customHeight="1" x14ac:dyDescent="0.25">
      <c r="A141" s="57" t="s">
        <v>11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29"/>
    </row>
    <row r="142" spans="1:15" ht="9.9499999999999993" customHeight="1" x14ac:dyDescent="0.25">
      <c r="M142" s="15"/>
      <c r="N142" s="15"/>
      <c r="O142" s="29"/>
    </row>
    <row r="143" spans="1:15" ht="9.9499999999999993" customHeight="1" x14ac:dyDescent="0.25">
      <c r="M143" s="15"/>
      <c r="N143" s="15"/>
      <c r="O143" s="29"/>
    </row>
    <row r="144" spans="1:15" ht="23.25" customHeight="1" x14ac:dyDescent="0.25">
      <c r="A144" s="45" t="s">
        <v>930</v>
      </c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29"/>
    </row>
    <row r="145" spans="1:15" ht="26.25" customHeight="1" x14ac:dyDescent="0.25">
      <c r="A145" s="7" t="s">
        <v>0</v>
      </c>
      <c r="B145" s="8" t="s">
        <v>1</v>
      </c>
      <c r="C145" s="7" t="s">
        <v>2</v>
      </c>
      <c r="D145" s="38" t="s">
        <v>3</v>
      </c>
      <c r="E145" s="39"/>
      <c r="F145" s="7" t="s">
        <v>4</v>
      </c>
      <c r="G145" s="8" t="s">
        <v>5</v>
      </c>
      <c r="H145" s="7" t="s">
        <v>6</v>
      </c>
      <c r="I145" s="50" t="s">
        <v>7</v>
      </c>
      <c r="J145" s="39"/>
      <c r="K145" s="9" t="s">
        <v>8</v>
      </c>
      <c r="L145" s="12" t="s">
        <v>9</v>
      </c>
      <c r="M145" s="19" t="s">
        <v>1033</v>
      </c>
      <c r="N145" s="19" t="s">
        <v>1032</v>
      </c>
      <c r="O145" s="29"/>
    </row>
    <row r="146" spans="1:15" ht="15" customHeight="1" x14ac:dyDescent="0.25">
      <c r="A146" s="46" t="s">
        <v>11</v>
      </c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29"/>
    </row>
    <row r="147" spans="1:15" x14ac:dyDescent="0.25">
      <c r="A147" s="2">
        <v>98</v>
      </c>
      <c r="B147" s="3">
        <v>505</v>
      </c>
      <c r="C147" s="4">
        <v>42976</v>
      </c>
      <c r="D147" s="43">
        <v>352250</v>
      </c>
      <c r="E147" s="48"/>
      <c r="F147" s="5" t="s">
        <v>53</v>
      </c>
      <c r="G147" s="3" t="s">
        <v>325</v>
      </c>
      <c r="H147" s="2" t="s">
        <v>15</v>
      </c>
      <c r="I147" s="44">
        <v>5</v>
      </c>
      <c r="J147" s="48"/>
      <c r="K147" s="6" t="s">
        <v>326</v>
      </c>
      <c r="L147" s="10">
        <f>I147*K147</f>
        <v>29.900000000000002</v>
      </c>
      <c r="M147" s="14">
        <f t="shared" si="9"/>
        <v>2.99</v>
      </c>
      <c r="N147" s="14">
        <f t="shared" si="10"/>
        <v>14.950000000000001</v>
      </c>
      <c r="O147" s="29"/>
    </row>
    <row r="148" spans="1:15" x14ac:dyDescent="0.25">
      <c r="A148" s="2">
        <v>99</v>
      </c>
      <c r="B148" s="3">
        <v>504</v>
      </c>
      <c r="C148" s="4">
        <v>41592</v>
      </c>
      <c r="D148" s="43">
        <v>352252</v>
      </c>
      <c r="E148" s="48"/>
      <c r="F148" s="5" t="s">
        <v>47</v>
      </c>
      <c r="G148" s="3" t="s">
        <v>93</v>
      </c>
      <c r="H148" s="2" t="s">
        <v>15</v>
      </c>
      <c r="I148" s="44">
        <v>2</v>
      </c>
      <c r="J148" s="48"/>
      <c r="K148" s="6" t="s">
        <v>288</v>
      </c>
      <c r="L148" s="10">
        <f t="shared" ref="L148:L163" si="14">I148*K148</f>
        <v>11.2</v>
      </c>
      <c r="M148" s="14">
        <f t="shared" ref="M148:M208" si="15">K148*50%</f>
        <v>2.8</v>
      </c>
      <c r="N148" s="14">
        <f t="shared" ref="N148:N208" si="16">M148*I148</f>
        <v>5.6</v>
      </c>
      <c r="O148" s="29"/>
    </row>
    <row r="149" spans="1:15" x14ac:dyDescent="0.25">
      <c r="A149" s="2">
        <v>100</v>
      </c>
      <c r="B149" s="3">
        <v>504</v>
      </c>
      <c r="C149" s="4">
        <v>39940</v>
      </c>
      <c r="D149" s="43">
        <v>352254</v>
      </c>
      <c r="E149" s="48"/>
      <c r="F149" s="5" t="s">
        <v>47</v>
      </c>
      <c r="G149" s="3" t="s">
        <v>267</v>
      </c>
      <c r="H149" s="2" t="s">
        <v>15</v>
      </c>
      <c r="I149" s="44">
        <v>3</v>
      </c>
      <c r="J149" s="48"/>
      <c r="K149" s="6" t="s">
        <v>327</v>
      </c>
      <c r="L149" s="10">
        <f t="shared" si="14"/>
        <v>64.38</v>
      </c>
      <c r="M149" s="14">
        <f t="shared" si="15"/>
        <v>10.73</v>
      </c>
      <c r="N149" s="14">
        <f t="shared" si="16"/>
        <v>32.19</v>
      </c>
      <c r="O149" s="29"/>
    </row>
    <row r="150" spans="1:15" x14ac:dyDescent="0.25">
      <c r="A150" s="2">
        <v>101</v>
      </c>
      <c r="B150" s="3">
        <v>504</v>
      </c>
      <c r="C150" s="4">
        <v>41844</v>
      </c>
      <c r="D150" s="43">
        <v>352278</v>
      </c>
      <c r="E150" s="48"/>
      <c r="F150" s="5" t="s">
        <v>96</v>
      </c>
      <c r="G150" s="3" t="s">
        <v>328</v>
      </c>
      <c r="H150" s="2" t="s">
        <v>15</v>
      </c>
      <c r="I150" s="44">
        <v>1</v>
      </c>
      <c r="J150" s="48"/>
      <c r="K150" s="6" t="s">
        <v>329</v>
      </c>
      <c r="L150" s="10">
        <f t="shared" si="14"/>
        <v>10.54</v>
      </c>
      <c r="M150" s="14">
        <f t="shared" si="15"/>
        <v>5.27</v>
      </c>
      <c r="N150" s="14">
        <f t="shared" si="16"/>
        <v>5.27</v>
      </c>
      <c r="O150" s="29"/>
    </row>
    <row r="151" spans="1:15" x14ac:dyDescent="0.25">
      <c r="A151" s="2">
        <v>102</v>
      </c>
      <c r="B151" s="3">
        <v>504</v>
      </c>
      <c r="C151" s="4">
        <v>41306</v>
      </c>
      <c r="D151" s="43">
        <v>352291</v>
      </c>
      <c r="E151" s="48"/>
      <c r="F151" s="5" t="s">
        <v>96</v>
      </c>
      <c r="G151" s="3" t="s">
        <v>330</v>
      </c>
      <c r="H151" s="2" t="s">
        <v>15</v>
      </c>
      <c r="I151" s="44">
        <v>1</v>
      </c>
      <c r="J151" s="48"/>
      <c r="K151" s="6" t="s">
        <v>331</v>
      </c>
      <c r="L151" s="10">
        <f t="shared" si="14"/>
        <v>2.72</v>
      </c>
      <c r="M151" s="14">
        <f t="shared" si="15"/>
        <v>1.36</v>
      </c>
      <c r="N151" s="14">
        <f t="shared" si="16"/>
        <v>1.36</v>
      </c>
      <c r="O151" s="29"/>
    </row>
    <row r="152" spans="1:15" x14ac:dyDescent="0.25">
      <c r="A152" s="2">
        <v>103</v>
      </c>
      <c r="B152" s="3">
        <v>505</v>
      </c>
      <c r="C152" s="4">
        <v>43005</v>
      </c>
      <c r="D152" s="43">
        <v>352292</v>
      </c>
      <c r="E152" s="48"/>
      <c r="F152" s="5" t="s">
        <v>96</v>
      </c>
      <c r="G152" s="3" t="s">
        <v>291</v>
      </c>
      <c r="H152" s="2" t="s">
        <v>15</v>
      </c>
      <c r="I152" s="44">
        <v>2</v>
      </c>
      <c r="J152" s="48"/>
      <c r="K152" s="6" t="s">
        <v>332</v>
      </c>
      <c r="L152" s="10">
        <f t="shared" si="14"/>
        <v>19.100000000000001</v>
      </c>
      <c r="M152" s="14">
        <f t="shared" si="15"/>
        <v>4.7750000000000004</v>
      </c>
      <c r="N152" s="14">
        <f t="shared" si="16"/>
        <v>9.5500000000000007</v>
      </c>
      <c r="O152" s="29"/>
    </row>
    <row r="153" spans="1:15" x14ac:dyDescent="0.25">
      <c r="A153" s="2">
        <v>104</v>
      </c>
      <c r="B153" s="3">
        <v>504</v>
      </c>
      <c r="C153" s="4">
        <v>41368</v>
      </c>
      <c r="D153" s="43">
        <v>352387</v>
      </c>
      <c r="E153" s="48"/>
      <c r="F153" s="5" t="s">
        <v>333</v>
      </c>
      <c r="G153" s="3" t="s">
        <v>43</v>
      </c>
      <c r="H153" s="2" t="s">
        <v>15</v>
      </c>
      <c r="I153" s="44">
        <v>1</v>
      </c>
      <c r="J153" s="48"/>
      <c r="K153" s="6" t="s">
        <v>49</v>
      </c>
      <c r="L153" s="10">
        <f t="shared" si="14"/>
        <v>6.6</v>
      </c>
      <c r="M153" s="14">
        <f t="shared" si="15"/>
        <v>3.3</v>
      </c>
      <c r="N153" s="14">
        <f t="shared" si="16"/>
        <v>3.3</v>
      </c>
      <c r="O153" s="29"/>
    </row>
    <row r="154" spans="1:15" x14ac:dyDescent="0.25">
      <c r="A154" s="2">
        <v>105</v>
      </c>
      <c r="B154" s="3">
        <v>504</v>
      </c>
      <c r="C154" s="4">
        <v>41230</v>
      </c>
      <c r="D154" s="43">
        <v>362250</v>
      </c>
      <c r="E154" s="48"/>
      <c r="F154" s="5" t="s">
        <v>96</v>
      </c>
      <c r="G154" s="3" t="s">
        <v>93</v>
      </c>
      <c r="H154" s="2" t="s">
        <v>15</v>
      </c>
      <c r="I154" s="44">
        <v>4</v>
      </c>
      <c r="J154" s="48"/>
      <c r="K154" s="6" t="s">
        <v>61</v>
      </c>
      <c r="L154" s="10">
        <f t="shared" si="14"/>
        <v>22.24</v>
      </c>
      <c r="M154" s="14">
        <f t="shared" si="15"/>
        <v>2.78</v>
      </c>
      <c r="N154" s="14">
        <f t="shared" si="16"/>
        <v>11.12</v>
      </c>
      <c r="O154" s="29"/>
    </row>
    <row r="155" spans="1:15" x14ac:dyDescent="0.25">
      <c r="A155" s="2">
        <v>106</v>
      </c>
      <c r="B155" s="3">
        <v>504</v>
      </c>
      <c r="C155" s="4">
        <v>41241</v>
      </c>
      <c r="D155" s="43">
        <v>362250</v>
      </c>
      <c r="E155" s="48"/>
      <c r="F155" s="5" t="s">
        <v>96</v>
      </c>
      <c r="G155" s="3" t="s">
        <v>93</v>
      </c>
      <c r="H155" s="2" t="s">
        <v>15</v>
      </c>
      <c r="I155" s="44">
        <v>4</v>
      </c>
      <c r="J155" s="48"/>
      <c r="K155" s="6" t="s">
        <v>61</v>
      </c>
      <c r="L155" s="10">
        <f t="shared" si="14"/>
        <v>22.24</v>
      </c>
      <c r="M155" s="14">
        <f t="shared" si="15"/>
        <v>2.78</v>
      </c>
      <c r="N155" s="14">
        <f t="shared" si="16"/>
        <v>11.12</v>
      </c>
      <c r="O155" s="29"/>
    </row>
    <row r="156" spans="1:15" x14ac:dyDescent="0.25">
      <c r="A156" s="2">
        <v>107</v>
      </c>
      <c r="B156" s="3">
        <v>504</v>
      </c>
      <c r="C156" s="4">
        <v>41851</v>
      </c>
      <c r="D156" s="43">
        <v>362250</v>
      </c>
      <c r="E156" s="48"/>
      <c r="F156" s="5" t="s">
        <v>96</v>
      </c>
      <c r="G156" s="3" t="s">
        <v>93</v>
      </c>
      <c r="H156" s="2" t="s">
        <v>15</v>
      </c>
      <c r="I156" s="44">
        <v>2</v>
      </c>
      <c r="J156" s="48"/>
      <c r="K156" s="6" t="s">
        <v>334</v>
      </c>
      <c r="L156" s="10">
        <f t="shared" si="14"/>
        <v>12.36</v>
      </c>
      <c r="M156" s="14">
        <f t="shared" si="15"/>
        <v>3.09</v>
      </c>
      <c r="N156" s="14">
        <f t="shared" si="16"/>
        <v>6.18</v>
      </c>
      <c r="O156" s="29"/>
    </row>
    <row r="157" spans="1:15" x14ac:dyDescent="0.25">
      <c r="A157" s="2">
        <v>108</v>
      </c>
      <c r="B157" s="3">
        <v>504</v>
      </c>
      <c r="C157" s="4">
        <v>42671</v>
      </c>
      <c r="D157" s="43">
        <v>362254</v>
      </c>
      <c r="E157" s="48"/>
      <c r="F157" s="5" t="s">
        <v>96</v>
      </c>
      <c r="G157" s="3" t="s">
        <v>93</v>
      </c>
      <c r="H157" s="2" t="s">
        <v>15</v>
      </c>
      <c r="I157" s="44">
        <v>1</v>
      </c>
      <c r="J157" s="48"/>
      <c r="K157" s="6" t="s">
        <v>335</v>
      </c>
      <c r="L157" s="10">
        <f t="shared" si="14"/>
        <v>6.81</v>
      </c>
      <c r="M157" s="14">
        <f t="shared" si="15"/>
        <v>3.4049999999999998</v>
      </c>
      <c r="N157" s="14">
        <f t="shared" si="16"/>
        <v>3.4049999999999998</v>
      </c>
      <c r="O157" s="29"/>
    </row>
    <row r="158" spans="1:15" x14ac:dyDescent="0.25">
      <c r="A158" s="2">
        <v>109</v>
      </c>
      <c r="B158" s="3">
        <v>504</v>
      </c>
      <c r="C158" s="4">
        <v>41571</v>
      </c>
      <c r="D158" s="43">
        <v>362261</v>
      </c>
      <c r="E158" s="48"/>
      <c r="F158" s="5" t="s">
        <v>53</v>
      </c>
      <c r="G158" s="3" t="s">
        <v>330</v>
      </c>
      <c r="H158" s="2" t="s">
        <v>15</v>
      </c>
      <c r="I158" s="44">
        <v>2</v>
      </c>
      <c r="J158" s="48"/>
      <c r="K158" s="6" t="s">
        <v>61</v>
      </c>
      <c r="L158" s="10">
        <f t="shared" si="14"/>
        <v>11.12</v>
      </c>
      <c r="M158" s="14">
        <f t="shared" si="15"/>
        <v>2.78</v>
      </c>
      <c r="N158" s="14">
        <f t="shared" si="16"/>
        <v>5.56</v>
      </c>
      <c r="O158" s="29"/>
    </row>
    <row r="159" spans="1:15" x14ac:dyDescent="0.25">
      <c r="A159" s="2">
        <v>110</v>
      </c>
      <c r="B159" s="3">
        <v>504</v>
      </c>
      <c r="C159" s="4">
        <v>41306</v>
      </c>
      <c r="D159" s="43">
        <v>362262</v>
      </c>
      <c r="E159" s="48"/>
      <c r="F159" s="5" t="s">
        <v>96</v>
      </c>
      <c r="G159" s="3" t="s">
        <v>330</v>
      </c>
      <c r="H159" s="2" t="s">
        <v>15</v>
      </c>
      <c r="I159" s="44">
        <v>2</v>
      </c>
      <c r="J159" s="39"/>
      <c r="K159" s="6" t="s">
        <v>307</v>
      </c>
      <c r="L159" s="10">
        <f t="shared" si="14"/>
        <v>10.08</v>
      </c>
      <c r="M159" s="14">
        <f t="shared" si="15"/>
        <v>2.52</v>
      </c>
      <c r="N159" s="14">
        <f t="shared" si="16"/>
        <v>5.04</v>
      </c>
      <c r="O159" s="29"/>
    </row>
    <row r="160" spans="1:15" x14ac:dyDescent="0.25">
      <c r="A160" s="2">
        <v>111</v>
      </c>
      <c r="B160" s="3">
        <v>504</v>
      </c>
      <c r="C160" s="4">
        <v>42668</v>
      </c>
      <c r="D160" s="43">
        <v>362268</v>
      </c>
      <c r="E160" s="39"/>
      <c r="F160" s="5" t="s">
        <v>96</v>
      </c>
      <c r="G160" s="3" t="s">
        <v>330</v>
      </c>
      <c r="H160" s="2" t="s">
        <v>15</v>
      </c>
      <c r="I160" s="44">
        <v>1</v>
      </c>
      <c r="J160" s="39"/>
      <c r="K160" s="6" t="s">
        <v>45</v>
      </c>
      <c r="L160" s="10">
        <f t="shared" si="14"/>
        <v>4.16</v>
      </c>
      <c r="M160" s="14">
        <f t="shared" si="15"/>
        <v>2.08</v>
      </c>
      <c r="N160" s="14">
        <f t="shared" si="16"/>
        <v>2.08</v>
      </c>
      <c r="O160" s="29"/>
    </row>
    <row r="161" spans="1:15" x14ac:dyDescent="0.25">
      <c r="A161" s="2">
        <v>112</v>
      </c>
      <c r="B161" s="3">
        <v>504</v>
      </c>
      <c r="C161" s="4">
        <v>39183</v>
      </c>
      <c r="D161" s="43">
        <v>362312</v>
      </c>
      <c r="E161" s="39"/>
      <c r="F161" s="5" t="s">
        <v>96</v>
      </c>
      <c r="G161" s="3" t="s">
        <v>183</v>
      </c>
      <c r="H161" s="2" t="s">
        <v>15</v>
      </c>
      <c r="I161" s="44">
        <v>4</v>
      </c>
      <c r="J161" s="39"/>
      <c r="K161" s="6" t="s">
        <v>336</v>
      </c>
      <c r="L161" s="10">
        <f t="shared" si="14"/>
        <v>4.72</v>
      </c>
      <c r="M161" s="14">
        <f t="shared" si="15"/>
        <v>0.59</v>
      </c>
      <c r="N161" s="14">
        <f t="shared" si="16"/>
        <v>2.36</v>
      </c>
      <c r="O161" s="29"/>
    </row>
    <row r="162" spans="1:15" x14ac:dyDescent="0.25">
      <c r="A162" s="2">
        <v>113</v>
      </c>
      <c r="B162" s="3">
        <v>504</v>
      </c>
      <c r="C162" s="4">
        <v>40779</v>
      </c>
      <c r="D162" s="43">
        <v>364074</v>
      </c>
      <c r="E162" s="39"/>
      <c r="F162" s="5" t="s">
        <v>338</v>
      </c>
      <c r="G162" s="3" t="s">
        <v>339</v>
      </c>
      <c r="H162" s="2" t="s">
        <v>15</v>
      </c>
      <c r="I162" s="44">
        <v>1</v>
      </c>
      <c r="J162" s="39"/>
      <c r="K162" s="6" t="s">
        <v>340</v>
      </c>
      <c r="L162" s="10">
        <f t="shared" si="14"/>
        <v>159.18</v>
      </c>
      <c r="M162" s="14">
        <f t="shared" si="15"/>
        <v>79.59</v>
      </c>
      <c r="N162" s="14">
        <f t="shared" si="16"/>
        <v>79.59</v>
      </c>
      <c r="O162" s="29"/>
    </row>
    <row r="163" spans="1:15" x14ac:dyDescent="0.25">
      <c r="A163" s="2">
        <v>114</v>
      </c>
      <c r="B163" s="3">
        <v>505</v>
      </c>
      <c r="C163" s="4">
        <v>43010</v>
      </c>
      <c r="D163" s="43">
        <v>364812</v>
      </c>
      <c r="E163" s="39"/>
      <c r="F163" s="5" t="s">
        <v>47</v>
      </c>
      <c r="G163" s="3" t="s">
        <v>93</v>
      </c>
      <c r="H163" s="2" t="s">
        <v>15</v>
      </c>
      <c r="I163" s="44">
        <v>2</v>
      </c>
      <c r="J163" s="39"/>
      <c r="K163" s="6" t="s">
        <v>342</v>
      </c>
      <c r="L163" s="10">
        <f t="shared" si="14"/>
        <v>12.32</v>
      </c>
      <c r="M163" s="14">
        <f t="shared" si="15"/>
        <v>3.08</v>
      </c>
      <c r="N163" s="14">
        <f t="shared" si="16"/>
        <v>6.16</v>
      </c>
      <c r="O163" s="29"/>
    </row>
    <row r="164" spans="1:15" ht="9.9499999999999993" customHeight="1" x14ac:dyDescent="0.25">
      <c r="M164" s="15"/>
      <c r="N164" s="15"/>
      <c r="O164" s="29"/>
    </row>
    <row r="165" spans="1:15" ht="9.9499999999999993" customHeight="1" x14ac:dyDescent="0.25">
      <c r="M165" s="15"/>
      <c r="N165" s="15"/>
      <c r="O165" s="29"/>
    </row>
    <row r="166" spans="1:15" ht="24" customHeight="1" x14ac:dyDescent="0.25">
      <c r="A166" s="51" t="s">
        <v>930</v>
      </c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3"/>
      <c r="O166" s="29"/>
    </row>
    <row r="167" spans="1:15" ht="26.25" customHeight="1" x14ac:dyDescent="0.25">
      <c r="A167" s="7" t="s">
        <v>0</v>
      </c>
      <c r="B167" s="8" t="s">
        <v>1</v>
      </c>
      <c r="C167" s="7" t="s">
        <v>2</v>
      </c>
      <c r="D167" s="38" t="s">
        <v>3</v>
      </c>
      <c r="E167" s="39"/>
      <c r="F167" s="7" t="s">
        <v>4</v>
      </c>
      <c r="G167" s="8" t="s">
        <v>5</v>
      </c>
      <c r="H167" s="7" t="s">
        <v>6</v>
      </c>
      <c r="I167" s="50" t="s">
        <v>7</v>
      </c>
      <c r="J167" s="39"/>
      <c r="K167" s="9" t="s">
        <v>8</v>
      </c>
      <c r="L167" s="12" t="s">
        <v>9</v>
      </c>
      <c r="M167" s="19" t="s">
        <v>1033</v>
      </c>
      <c r="N167" s="19" t="s">
        <v>1032</v>
      </c>
      <c r="O167" s="29"/>
    </row>
    <row r="168" spans="1:15" ht="15" customHeight="1" x14ac:dyDescent="0.25">
      <c r="A168" s="54" t="s">
        <v>11</v>
      </c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6"/>
      <c r="O168" s="29"/>
    </row>
    <row r="169" spans="1:15" x14ac:dyDescent="0.25">
      <c r="A169" s="2">
        <v>115</v>
      </c>
      <c r="B169" s="3">
        <v>505</v>
      </c>
      <c r="C169" s="4">
        <v>43068</v>
      </c>
      <c r="D169" s="43">
        <v>364816</v>
      </c>
      <c r="E169" s="39"/>
      <c r="F169" s="5" t="s">
        <v>96</v>
      </c>
      <c r="G169" s="3" t="s">
        <v>93</v>
      </c>
      <c r="H169" s="2" t="s">
        <v>15</v>
      </c>
      <c r="I169" s="44">
        <v>1</v>
      </c>
      <c r="J169" s="39"/>
      <c r="K169" s="6" t="s">
        <v>343</v>
      </c>
      <c r="L169" s="10">
        <f>I169*K169</f>
        <v>6.2</v>
      </c>
      <c r="M169" s="14">
        <f t="shared" si="15"/>
        <v>3.1</v>
      </c>
      <c r="N169" s="14">
        <f t="shared" si="16"/>
        <v>3.1</v>
      </c>
      <c r="O169" s="29"/>
    </row>
    <row r="170" spans="1:15" x14ac:dyDescent="0.25">
      <c r="A170" s="2">
        <v>116</v>
      </c>
      <c r="B170" s="3">
        <v>504</v>
      </c>
      <c r="C170" s="4">
        <v>41653</v>
      </c>
      <c r="D170" s="43">
        <v>364817</v>
      </c>
      <c r="E170" s="39"/>
      <c r="F170" s="5" t="s">
        <v>96</v>
      </c>
      <c r="G170" s="3" t="s">
        <v>93</v>
      </c>
      <c r="H170" s="2" t="s">
        <v>15</v>
      </c>
      <c r="I170" s="44">
        <v>1</v>
      </c>
      <c r="J170" s="39"/>
      <c r="K170" s="6" t="s">
        <v>182</v>
      </c>
      <c r="L170" s="10">
        <f t="shared" ref="L170:L179" si="17">I170*K170</f>
        <v>2.12</v>
      </c>
      <c r="M170" s="14">
        <f t="shared" si="15"/>
        <v>1.06</v>
      </c>
      <c r="N170" s="14">
        <f t="shared" si="16"/>
        <v>1.06</v>
      </c>
      <c r="O170" s="29"/>
    </row>
    <row r="171" spans="1:15" x14ac:dyDescent="0.25">
      <c r="A171" s="2">
        <v>117</v>
      </c>
      <c r="B171" s="3">
        <v>105235</v>
      </c>
      <c r="C171" s="4">
        <v>42291</v>
      </c>
      <c r="D171" s="43">
        <v>371428</v>
      </c>
      <c r="E171" s="39"/>
      <c r="F171" s="5" t="s">
        <v>175</v>
      </c>
      <c r="G171" s="3" t="s">
        <v>344</v>
      </c>
      <c r="H171" s="2" t="s">
        <v>15</v>
      </c>
      <c r="I171" s="44">
        <v>1</v>
      </c>
      <c r="J171" s="39"/>
      <c r="K171" s="6" t="s">
        <v>345</v>
      </c>
      <c r="L171" s="10">
        <f t="shared" si="17"/>
        <v>12.8</v>
      </c>
      <c r="M171" s="14">
        <f t="shared" si="15"/>
        <v>6.4</v>
      </c>
      <c r="N171" s="14">
        <f t="shared" si="16"/>
        <v>6.4</v>
      </c>
      <c r="O171" s="29"/>
    </row>
    <row r="172" spans="1:15" x14ac:dyDescent="0.25">
      <c r="A172" s="2">
        <v>118</v>
      </c>
      <c r="B172" s="3">
        <v>504</v>
      </c>
      <c r="C172" s="4">
        <v>40555</v>
      </c>
      <c r="D172" s="43">
        <v>373806</v>
      </c>
      <c r="E172" s="39"/>
      <c r="F172" s="5" t="s">
        <v>234</v>
      </c>
      <c r="G172" s="3" t="s">
        <v>346</v>
      </c>
      <c r="H172" s="2" t="s">
        <v>15</v>
      </c>
      <c r="I172" s="44">
        <v>8</v>
      </c>
      <c r="J172" s="39"/>
      <c r="K172" s="6" t="s">
        <v>309</v>
      </c>
      <c r="L172" s="10">
        <f t="shared" si="17"/>
        <v>13.12</v>
      </c>
      <c r="M172" s="14">
        <f t="shared" si="15"/>
        <v>0.82</v>
      </c>
      <c r="N172" s="14">
        <f t="shared" si="16"/>
        <v>6.56</v>
      </c>
      <c r="O172" s="29"/>
    </row>
    <row r="173" spans="1:15" x14ac:dyDescent="0.25">
      <c r="A173" s="2">
        <v>119</v>
      </c>
      <c r="B173" s="3">
        <v>105235</v>
      </c>
      <c r="C173" s="4">
        <v>42802</v>
      </c>
      <c r="D173" s="43">
        <v>374019</v>
      </c>
      <c r="E173" s="39"/>
      <c r="F173" s="5" t="s">
        <v>166</v>
      </c>
      <c r="G173" s="3" t="s">
        <v>348</v>
      </c>
      <c r="H173" s="2" t="s">
        <v>15</v>
      </c>
      <c r="I173" s="44">
        <v>1</v>
      </c>
      <c r="J173" s="39"/>
      <c r="K173" s="6" t="s">
        <v>349</v>
      </c>
      <c r="L173" s="10">
        <f t="shared" si="17"/>
        <v>10.66</v>
      </c>
      <c r="M173" s="14">
        <f t="shared" si="15"/>
        <v>5.33</v>
      </c>
      <c r="N173" s="14">
        <f t="shared" si="16"/>
        <v>5.33</v>
      </c>
      <c r="O173" s="29"/>
    </row>
    <row r="174" spans="1:15" x14ac:dyDescent="0.25">
      <c r="A174" s="2">
        <v>120</v>
      </c>
      <c r="B174" s="3">
        <v>504</v>
      </c>
      <c r="C174" s="4">
        <v>41796</v>
      </c>
      <c r="D174" s="43">
        <v>374045</v>
      </c>
      <c r="E174" s="39"/>
      <c r="F174" s="5" t="s">
        <v>166</v>
      </c>
      <c r="G174" s="3" t="s">
        <v>41</v>
      </c>
      <c r="H174" s="2" t="s">
        <v>15</v>
      </c>
      <c r="I174" s="44">
        <v>1</v>
      </c>
      <c r="J174" s="39"/>
      <c r="K174" s="6" t="s">
        <v>350</v>
      </c>
      <c r="L174" s="10">
        <f t="shared" si="17"/>
        <v>9.42</v>
      </c>
      <c r="M174" s="14">
        <f t="shared" si="15"/>
        <v>4.71</v>
      </c>
      <c r="N174" s="14">
        <f t="shared" si="16"/>
        <v>4.71</v>
      </c>
      <c r="O174" s="29"/>
    </row>
    <row r="175" spans="1:15" x14ac:dyDescent="0.25">
      <c r="A175" s="2">
        <v>121</v>
      </c>
      <c r="B175" s="3">
        <v>504</v>
      </c>
      <c r="C175" s="4">
        <v>41571</v>
      </c>
      <c r="D175" s="43">
        <v>380505</v>
      </c>
      <c r="E175" s="48"/>
      <c r="F175" s="5" t="s">
        <v>53</v>
      </c>
      <c r="G175" s="3" t="s">
        <v>291</v>
      </c>
      <c r="H175" s="2" t="s">
        <v>15</v>
      </c>
      <c r="I175" s="44">
        <v>1</v>
      </c>
      <c r="J175" s="48"/>
      <c r="K175" s="6" t="s">
        <v>337</v>
      </c>
      <c r="L175" s="10">
        <f t="shared" si="17"/>
        <v>4.72</v>
      </c>
      <c r="M175" s="14">
        <f t="shared" si="15"/>
        <v>2.36</v>
      </c>
      <c r="N175" s="14">
        <f t="shared" si="16"/>
        <v>2.36</v>
      </c>
      <c r="O175" s="29"/>
    </row>
    <row r="176" spans="1:15" x14ac:dyDescent="0.25">
      <c r="A176" s="2">
        <v>122</v>
      </c>
      <c r="B176" s="3">
        <v>504</v>
      </c>
      <c r="C176" s="4">
        <v>41338</v>
      </c>
      <c r="D176" s="47">
        <v>3812</v>
      </c>
      <c r="E176" s="48"/>
      <c r="F176" s="5" t="s">
        <v>351</v>
      </c>
      <c r="G176" s="3" t="s">
        <v>352</v>
      </c>
      <c r="H176" s="2" t="s">
        <v>15</v>
      </c>
      <c r="I176" s="44">
        <v>1</v>
      </c>
      <c r="J176" s="48"/>
      <c r="K176" s="6" t="s">
        <v>353</v>
      </c>
      <c r="L176" s="10">
        <f t="shared" si="17"/>
        <v>59.48</v>
      </c>
      <c r="M176" s="14">
        <f t="shared" si="15"/>
        <v>29.74</v>
      </c>
      <c r="N176" s="14">
        <f t="shared" si="16"/>
        <v>29.74</v>
      </c>
      <c r="O176" s="29"/>
    </row>
    <row r="177" spans="1:15" x14ac:dyDescent="0.25">
      <c r="A177" s="2">
        <v>123</v>
      </c>
      <c r="B177" s="3">
        <v>504</v>
      </c>
      <c r="C177" s="4">
        <v>39800</v>
      </c>
      <c r="D177" s="43">
        <v>381755</v>
      </c>
      <c r="E177" s="48"/>
      <c r="F177" s="5" t="s">
        <v>354</v>
      </c>
      <c r="G177" s="3" t="s">
        <v>355</v>
      </c>
      <c r="H177" s="2" t="s">
        <v>15</v>
      </c>
      <c r="I177" s="44">
        <v>1</v>
      </c>
      <c r="J177" s="48"/>
      <c r="K177" s="6" t="s">
        <v>356</v>
      </c>
      <c r="L177" s="10">
        <f t="shared" si="17"/>
        <v>78.319999999999993</v>
      </c>
      <c r="M177" s="14">
        <f t="shared" si="15"/>
        <v>39.159999999999997</v>
      </c>
      <c r="N177" s="14">
        <f t="shared" si="16"/>
        <v>39.159999999999997</v>
      </c>
      <c r="O177" s="29"/>
    </row>
    <row r="178" spans="1:15" x14ac:dyDescent="0.25">
      <c r="A178" s="2">
        <v>124</v>
      </c>
      <c r="B178" s="3">
        <v>504</v>
      </c>
      <c r="C178" s="4">
        <v>41218</v>
      </c>
      <c r="D178" s="43" t="s">
        <v>359</v>
      </c>
      <c r="E178" s="48"/>
      <c r="F178" s="5" t="s">
        <v>53</v>
      </c>
      <c r="G178" s="3" t="s">
        <v>93</v>
      </c>
      <c r="H178" s="2" t="s">
        <v>15</v>
      </c>
      <c r="I178" s="44">
        <v>1</v>
      </c>
      <c r="J178" s="48"/>
      <c r="K178" s="6" t="s">
        <v>360</v>
      </c>
      <c r="L178" s="10">
        <f t="shared" si="17"/>
        <v>4.96</v>
      </c>
      <c r="M178" s="14">
        <f t="shared" si="15"/>
        <v>2.48</v>
      </c>
      <c r="N178" s="14">
        <f t="shared" si="16"/>
        <v>2.48</v>
      </c>
      <c r="O178" s="29"/>
    </row>
    <row r="179" spans="1:15" x14ac:dyDescent="0.25">
      <c r="A179" s="2">
        <v>125</v>
      </c>
      <c r="B179" s="3">
        <v>504</v>
      </c>
      <c r="C179" s="4">
        <v>41478</v>
      </c>
      <c r="D179" s="43" t="s">
        <v>361</v>
      </c>
      <c r="E179" s="48"/>
      <c r="F179" s="5" t="s">
        <v>53</v>
      </c>
      <c r="G179" s="3" t="s">
        <v>362</v>
      </c>
      <c r="H179" s="2" t="s">
        <v>15</v>
      </c>
      <c r="I179" s="44">
        <v>1</v>
      </c>
      <c r="J179" s="48"/>
      <c r="K179" s="6" t="s">
        <v>363</v>
      </c>
      <c r="L179" s="10">
        <f t="shared" si="17"/>
        <v>9.48</v>
      </c>
      <c r="M179" s="14">
        <f t="shared" si="15"/>
        <v>4.74</v>
      </c>
      <c r="N179" s="14">
        <f t="shared" si="16"/>
        <v>4.74</v>
      </c>
      <c r="O179" s="29"/>
    </row>
    <row r="180" spans="1:15" ht="9.9499999999999993" customHeight="1" x14ac:dyDescent="0.25">
      <c r="M180" s="15"/>
      <c r="N180" s="15"/>
      <c r="O180" s="29"/>
    </row>
    <row r="181" spans="1:15" ht="9.9499999999999993" customHeight="1" x14ac:dyDescent="0.25">
      <c r="M181" s="15"/>
      <c r="N181" s="15"/>
      <c r="O181" s="29"/>
    </row>
    <row r="182" spans="1:15" ht="22.5" customHeight="1" x14ac:dyDescent="0.25">
      <c r="A182" s="45" t="s">
        <v>930</v>
      </c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29"/>
    </row>
    <row r="183" spans="1:15" ht="28.5" customHeight="1" x14ac:dyDescent="0.25">
      <c r="A183" s="7" t="s">
        <v>0</v>
      </c>
      <c r="B183" s="8" t="s">
        <v>1</v>
      </c>
      <c r="C183" s="7" t="s">
        <v>2</v>
      </c>
      <c r="D183" s="38" t="s">
        <v>3</v>
      </c>
      <c r="E183" s="39"/>
      <c r="F183" s="7" t="s">
        <v>4</v>
      </c>
      <c r="G183" s="8" t="s">
        <v>5</v>
      </c>
      <c r="H183" s="7" t="s">
        <v>6</v>
      </c>
      <c r="I183" s="50" t="s">
        <v>7</v>
      </c>
      <c r="J183" s="39"/>
      <c r="K183" s="9" t="s">
        <v>8</v>
      </c>
      <c r="L183" s="12" t="s">
        <v>9</v>
      </c>
      <c r="M183" s="19" t="s">
        <v>1033</v>
      </c>
      <c r="N183" s="19" t="s">
        <v>1032</v>
      </c>
      <c r="O183" s="29"/>
    </row>
    <row r="184" spans="1:15" ht="15" customHeight="1" x14ac:dyDescent="0.25">
      <c r="A184" s="54" t="s">
        <v>11</v>
      </c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6"/>
      <c r="O184" s="29"/>
    </row>
    <row r="185" spans="1:15" x14ac:dyDescent="0.25">
      <c r="A185" s="2">
        <v>126</v>
      </c>
      <c r="B185" s="3">
        <v>105219</v>
      </c>
      <c r="C185" s="4">
        <v>41795</v>
      </c>
      <c r="D185" s="43" t="s">
        <v>365</v>
      </c>
      <c r="E185" s="39"/>
      <c r="F185" s="5" t="s">
        <v>364</v>
      </c>
      <c r="G185" s="3" t="s">
        <v>366</v>
      </c>
      <c r="H185" s="2" t="s">
        <v>15</v>
      </c>
      <c r="I185" s="44">
        <v>2</v>
      </c>
      <c r="J185" s="39"/>
      <c r="K185" s="6" t="s">
        <v>367</v>
      </c>
      <c r="L185" s="10">
        <f>K185*I185</f>
        <v>317.08</v>
      </c>
      <c r="M185" s="14">
        <f t="shared" si="15"/>
        <v>79.27</v>
      </c>
      <c r="N185" s="14">
        <f t="shared" si="16"/>
        <v>158.54</v>
      </c>
      <c r="O185" s="29"/>
    </row>
    <row r="186" spans="1:15" x14ac:dyDescent="0.25">
      <c r="A186" s="2">
        <v>127</v>
      </c>
      <c r="B186" s="3">
        <v>105216</v>
      </c>
      <c r="C186" s="4">
        <v>40052</v>
      </c>
      <c r="D186" s="43">
        <v>425128</v>
      </c>
      <c r="E186" s="39"/>
      <c r="F186" s="5" t="s">
        <v>368</v>
      </c>
      <c r="G186" s="3" t="s">
        <v>369</v>
      </c>
      <c r="H186" s="2" t="s">
        <v>29</v>
      </c>
      <c r="I186" s="44">
        <v>1</v>
      </c>
      <c r="J186" s="39"/>
      <c r="K186" s="6" t="s">
        <v>370</v>
      </c>
      <c r="L186" s="10">
        <f t="shared" ref="L186:L192" si="18">K186*I186</f>
        <v>54.1</v>
      </c>
      <c r="M186" s="14">
        <f t="shared" si="15"/>
        <v>27.05</v>
      </c>
      <c r="N186" s="14">
        <f t="shared" si="16"/>
        <v>27.05</v>
      </c>
      <c r="O186" s="29"/>
    </row>
    <row r="187" spans="1:15" x14ac:dyDescent="0.25">
      <c r="A187" s="2">
        <v>128</v>
      </c>
      <c r="B187" s="3">
        <v>504</v>
      </c>
      <c r="C187" s="4">
        <v>41500</v>
      </c>
      <c r="D187" s="43">
        <v>425430</v>
      </c>
      <c r="E187" s="48"/>
      <c r="F187" s="5" t="s">
        <v>178</v>
      </c>
      <c r="G187" s="3" t="s">
        <v>372</v>
      </c>
      <c r="H187" s="2" t="s">
        <v>15</v>
      </c>
      <c r="I187" s="44">
        <v>1</v>
      </c>
      <c r="J187" s="48"/>
      <c r="K187" s="6" t="s">
        <v>373</v>
      </c>
      <c r="L187" s="10">
        <f t="shared" si="18"/>
        <v>209</v>
      </c>
      <c r="M187" s="14">
        <f t="shared" si="15"/>
        <v>104.5</v>
      </c>
      <c r="N187" s="14">
        <f t="shared" si="16"/>
        <v>104.5</v>
      </c>
      <c r="O187" s="29"/>
    </row>
    <row r="188" spans="1:15" x14ac:dyDescent="0.25">
      <c r="A188" s="2">
        <v>129</v>
      </c>
      <c r="B188" s="3">
        <v>105231</v>
      </c>
      <c r="C188" s="4">
        <v>42915</v>
      </c>
      <c r="D188" s="43" t="s">
        <v>374</v>
      </c>
      <c r="E188" s="48"/>
      <c r="F188" s="5" t="s">
        <v>27</v>
      </c>
      <c r="G188" s="3" t="s">
        <v>375</v>
      </c>
      <c r="H188" s="2" t="s">
        <v>15</v>
      </c>
      <c r="I188" s="44">
        <v>1</v>
      </c>
      <c r="J188" s="48"/>
      <c r="K188" s="6" t="s">
        <v>376</v>
      </c>
      <c r="L188" s="10">
        <f t="shared" si="18"/>
        <v>30</v>
      </c>
      <c r="M188" s="14">
        <f t="shared" si="15"/>
        <v>15</v>
      </c>
      <c r="N188" s="14">
        <f t="shared" si="16"/>
        <v>15</v>
      </c>
      <c r="O188" s="29"/>
    </row>
    <row r="189" spans="1:15" x14ac:dyDescent="0.25">
      <c r="A189" s="2">
        <v>130</v>
      </c>
      <c r="B189" s="3">
        <v>504</v>
      </c>
      <c r="C189" s="4">
        <v>42678</v>
      </c>
      <c r="D189" s="43">
        <v>450343</v>
      </c>
      <c r="E189" s="48"/>
      <c r="F189" s="5" t="s">
        <v>53</v>
      </c>
      <c r="G189" s="3" t="s">
        <v>291</v>
      </c>
      <c r="H189" s="2" t="s">
        <v>15</v>
      </c>
      <c r="I189" s="44">
        <v>1</v>
      </c>
      <c r="J189" s="48"/>
      <c r="K189" s="6" t="s">
        <v>377</v>
      </c>
      <c r="L189" s="10">
        <f t="shared" si="18"/>
        <v>5.21</v>
      </c>
      <c r="M189" s="14">
        <f t="shared" si="15"/>
        <v>2.605</v>
      </c>
      <c r="N189" s="14">
        <f t="shared" si="16"/>
        <v>2.605</v>
      </c>
      <c r="O189" s="29"/>
    </row>
    <row r="190" spans="1:15" x14ac:dyDescent="0.25">
      <c r="A190" s="2">
        <v>131</v>
      </c>
      <c r="B190" s="3">
        <v>504</v>
      </c>
      <c r="C190" s="4">
        <v>41535</v>
      </c>
      <c r="D190" s="43">
        <v>450412</v>
      </c>
      <c r="E190" s="48"/>
      <c r="F190" s="5" t="s">
        <v>152</v>
      </c>
      <c r="G190" s="3" t="s">
        <v>378</v>
      </c>
      <c r="H190" s="2" t="s">
        <v>15</v>
      </c>
      <c r="I190" s="44">
        <v>1</v>
      </c>
      <c r="J190" s="48"/>
      <c r="K190" s="6" t="s">
        <v>379</v>
      </c>
      <c r="L190" s="10">
        <f t="shared" si="18"/>
        <v>22.8</v>
      </c>
      <c r="M190" s="14">
        <f t="shared" si="15"/>
        <v>11.4</v>
      </c>
      <c r="N190" s="14">
        <f t="shared" si="16"/>
        <v>11.4</v>
      </c>
      <c r="O190" s="29"/>
    </row>
    <row r="191" spans="1:15" x14ac:dyDescent="0.25">
      <c r="A191" s="2">
        <v>132</v>
      </c>
      <c r="B191" s="3">
        <v>504</v>
      </c>
      <c r="C191" s="4">
        <v>41360</v>
      </c>
      <c r="D191" s="43" t="s">
        <v>381</v>
      </c>
      <c r="E191" s="48"/>
      <c r="F191" s="5" t="s">
        <v>380</v>
      </c>
      <c r="G191" s="3" t="s">
        <v>382</v>
      </c>
      <c r="H191" s="2" t="s">
        <v>15</v>
      </c>
      <c r="I191" s="44">
        <v>1</v>
      </c>
      <c r="J191" s="48"/>
      <c r="K191" s="6" t="s">
        <v>383</v>
      </c>
      <c r="L191" s="10">
        <f t="shared" si="18"/>
        <v>120.76</v>
      </c>
      <c r="M191" s="14">
        <f t="shared" si="15"/>
        <v>60.38</v>
      </c>
      <c r="N191" s="14">
        <f t="shared" si="16"/>
        <v>60.38</v>
      </c>
      <c r="O191" s="29"/>
    </row>
    <row r="192" spans="1:15" x14ac:dyDescent="0.25">
      <c r="A192" s="2">
        <v>133</v>
      </c>
      <c r="B192" s="3">
        <v>504</v>
      </c>
      <c r="C192" s="4">
        <v>41468</v>
      </c>
      <c r="D192" s="43" t="s">
        <v>384</v>
      </c>
      <c r="E192" s="48"/>
      <c r="F192" s="5" t="s">
        <v>380</v>
      </c>
      <c r="G192" s="3" t="s">
        <v>385</v>
      </c>
      <c r="H192" s="2" t="s">
        <v>15</v>
      </c>
      <c r="I192" s="44">
        <v>1</v>
      </c>
      <c r="J192" s="48"/>
      <c r="K192" s="6" t="s">
        <v>386</v>
      </c>
      <c r="L192" s="10">
        <f t="shared" si="18"/>
        <v>135.32</v>
      </c>
      <c r="M192" s="14">
        <f t="shared" si="15"/>
        <v>67.66</v>
      </c>
      <c r="N192" s="14">
        <f t="shared" si="16"/>
        <v>67.66</v>
      </c>
      <c r="O192" s="29"/>
    </row>
    <row r="193" spans="1:15" ht="9.9499999999999993" customHeight="1" x14ac:dyDescent="0.25">
      <c r="M193" s="15"/>
      <c r="N193" s="15"/>
      <c r="O193" s="29"/>
    </row>
    <row r="194" spans="1:15" ht="9.9499999999999993" customHeight="1" x14ac:dyDescent="0.25">
      <c r="M194" s="15"/>
      <c r="N194" s="15"/>
      <c r="O194" s="29"/>
    </row>
    <row r="195" spans="1:15" ht="20.25" customHeight="1" x14ac:dyDescent="0.25">
      <c r="A195" s="51" t="s">
        <v>930</v>
      </c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3"/>
      <c r="O195" s="29"/>
    </row>
    <row r="196" spans="1:15" ht="29.25" customHeight="1" x14ac:dyDescent="0.25">
      <c r="A196" s="7" t="s">
        <v>0</v>
      </c>
      <c r="B196" s="8" t="s">
        <v>1</v>
      </c>
      <c r="C196" s="7" t="s">
        <v>2</v>
      </c>
      <c r="D196" s="38" t="s">
        <v>3</v>
      </c>
      <c r="E196" s="39"/>
      <c r="F196" s="7" t="s">
        <v>4</v>
      </c>
      <c r="G196" s="8" t="s">
        <v>5</v>
      </c>
      <c r="H196" s="7" t="s">
        <v>6</v>
      </c>
      <c r="I196" s="50" t="s">
        <v>7</v>
      </c>
      <c r="J196" s="39"/>
      <c r="K196" s="9" t="s">
        <v>8</v>
      </c>
      <c r="L196" s="12" t="s">
        <v>9</v>
      </c>
      <c r="M196" s="19" t="s">
        <v>1033</v>
      </c>
      <c r="N196" s="19" t="s">
        <v>1032</v>
      </c>
      <c r="O196" s="29"/>
    </row>
    <row r="197" spans="1:15" ht="15" customHeight="1" x14ac:dyDescent="0.25">
      <c r="A197" s="54" t="s">
        <v>11</v>
      </c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6"/>
      <c r="O197" s="29"/>
    </row>
    <row r="198" spans="1:15" x14ac:dyDescent="0.25">
      <c r="A198" s="2">
        <v>134</v>
      </c>
      <c r="B198" s="3">
        <v>505</v>
      </c>
      <c r="C198" s="4">
        <v>42866</v>
      </c>
      <c r="D198" s="43">
        <v>503375</v>
      </c>
      <c r="E198" s="48"/>
      <c r="F198" s="5" t="s">
        <v>313</v>
      </c>
      <c r="G198" s="3" t="s">
        <v>393</v>
      </c>
      <c r="H198" s="2" t="s">
        <v>15</v>
      </c>
      <c r="I198" s="44">
        <v>2</v>
      </c>
      <c r="J198" s="48"/>
      <c r="K198" s="6" t="s">
        <v>394</v>
      </c>
      <c r="L198" s="10">
        <f>I198*K198</f>
        <v>47.6</v>
      </c>
      <c r="M198" s="14">
        <f t="shared" si="15"/>
        <v>11.9</v>
      </c>
      <c r="N198" s="14">
        <f t="shared" si="16"/>
        <v>23.8</v>
      </c>
      <c r="O198" s="29"/>
    </row>
    <row r="199" spans="1:15" x14ac:dyDescent="0.25">
      <c r="A199" s="2">
        <v>135</v>
      </c>
      <c r="B199" s="3">
        <v>504</v>
      </c>
      <c r="C199" s="4">
        <v>39722</v>
      </c>
      <c r="D199" s="43" t="s">
        <v>395</v>
      </c>
      <c r="E199" s="48"/>
      <c r="F199" s="5" t="s">
        <v>391</v>
      </c>
      <c r="G199" s="3" t="s">
        <v>396</v>
      </c>
      <c r="H199" s="2" t="s">
        <v>15</v>
      </c>
      <c r="I199" s="44">
        <v>1</v>
      </c>
      <c r="J199" s="48"/>
      <c r="K199" s="6" t="s">
        <v>397</v>
      </c>
      <c r="L199" s="10">
        <f t="shared" ref="L199:L208" si="19">I199*K199</f>
        <v>76.91</v>
      </c>
      <c r="M199" s="14">
        <f t="shared" si="15"/>
        <v>38.454999999999998</v>
      </c>
      <c r="N199" s="14">
        <f t="shared" si="16"/>
        <v>38.454999999999998</v>
      </c>
      <c r="O199" s="29"/>
    </row>
    <row r="200" spans="1:15" x14ac:dyDescent="0.25">
      <c r="A200" s="2">
        <v>136</v>
      </c>
      <c r="B200" s="3">
        <v>504</v>
      </c>
      <c r="C200" s="4">
        <v>42670</v>
      </c>
      <c r="D200" s="43">
        <v>503615</v>
      </c>
      <c r="E200" s="48"/>
      <c r="F200" s="5" t="s">
        <v>96</v>
      </c>
      <c r="G200" s="3" t="s">
        <v>323</v>
      </c>
      <c r="H200" s="2" t="s">
        <v>15</v>
      </c>
      <c r="I200" s="44">
        <v>1</v>
      </c>
      <c r="J200" s="48"/>
      <c r="K200" s="6" t="s">
        <v>290</v>
      </c>
      <c r="L200" s="10">
        <f t="shared" si="19"/>
        <v>8.49</v>
      </c>
      <c r="M200" s="14">
        <f t="shared" si="15"/>
        <v>4.2450000000000001</v>
      </c>
      <c r="N200" s="14">
        <f t="shared" si="16"/>
        <v>4.2450000000000001</v>
      </c>
      <c r="O200" s="29"/>
    </row>
    <row r="201" spans="1:15" x14ac:dyDescent="0.25">
      <c r="A201" s="2">
        <v>137</v>
      </c>
      <c r="B201" s="3">
        <v>504</v>
      </c>
      <c r="C201" s="4">
        <v>41453</v>
      </c>
      <c r="D201" s="43">
        <v>503618</v>
      </c>
      <c r="E201" s="48"/>
      <c r="F201" s="5" t="s">
        <v>313</v>
      </c>
      <c r="G201" s="3" t="s">
        <v>398</v>
      </c>
      <c r="H201" s="2" t="s">
        <v>15</v>
      </c>
      <c r="I201" s="44">
        <v>1</v>
      </c>
      <c r="J201" s="48"/>
      <c r="K201" s="6" t="s">
        <v>399</v>
      </c>
      <c r="L201" s="10">
        <f t="shared" si="19"/>
        <v>9.92</v>
      </c>
      <c r="M201" s="14">
        <f t="shared" si="15"/>
        <v>4.96</v>
      </c>
      <c r="N201" s="14">
        <f t="shared" si="16"/>
        <v>4.96</v>
      </c>
      <c r="O201" s="29"/>
    </row>
    <row r="202" spans="1:15" x14ac:dyDescent="0.25">
      <c r="A202" s="2">
        <v>138</v>
      </c>
      <c r="B202" s="3">
        <v>504</v>
      </c>
      <c r="C202" s="4">
        <v>42273</v>
      </c>
      <c r="D202" s="43">
        <v>503623</v>
      </c>
      <c r="E202" s="48"/>
      <c r="F202" s="5" t="s">
        <v>96</v>
      </c>
      <c r="G202" s="3" t="s">
        <v>400</v>
      </c>
      <c r="H202" s="2" t="s">
        <v>15</v>
      </c>
      <c r="I202" s="44">
        <v>5</v>
      </c>
      <c r="J202" s="48"/>
      <c r="K202" s="6" t="s">
        <v>402</v>
      </c>
      <c r="L202" s="10">
        <f t="shared" si="19"/>
        <v>16.95</v>
      </c>
      <c r="M202" s="14">
        <f t="shared" si="15"/>
        <v>1.6950000000000001</v>
      </c>
      <c r="N202" s="14">
        <f t="shared" si="16"/>
        <v>8.4749999999999996</v>
      </c>
      <c r="O202" s="29"/>
    </row>
    <row r="203" spans="1:15" x14ac:dyDescent="0.25">
      <c r="A203" s="2">
        <v>139</v>
      </c>
      <c r="B203" s="3">
        <v>504</v>
      </c>
      <c r="C203" s="4">
        <v>40611</v>
      </c>
      <c r="D203" s="43">
        <v>503737</v>
      </c>
      <c r="E203" s="48"/>
      <c r="F203" s="5" t="s">
        <v>191</v>
      </c>
      <c r="G203" s="3" t="s">
        <v>283</v>
      </c>
      <c r="H203" s="2" t="s">
        <v>15</v>
      </c>
      <c r="I203" s="44">
        <v>4</v>
      </c>
      <c r="J203" s="48"/>
      <c r="K203" s="6" t="s">
        <v>151</v>
      </c>
      <c r="L203" s="10">
        <f t="shared" si="19"/>
        <v>9.2799999999999994</v>
      </c>
      <c r="M203" s="14">
        <f t="shared" si="15"/>
        <v>1.1599999999999999</v>
      </c>
      <c r="N203" s="14">
        <f t="shared" si="16"/>
        <v>4.6399999999999997</v>
      </c>
      <c r="O203" s="29"/>
    </row>
    <row r="204" spans="1:15" x14ac:dyDescent="0.25">
      <c r="A204" s="2">
        <v>140</v>
      </c>
      <c r="B204" s="3">
        <v>504</v>
      </c>
      <c r="C204" s="4">
        <v>41949</v>
      </c>
      <c r="D204" s="43">
        <v>508779</v>
      </c>
      <c r="E204" s="48"/>
      <c r="F204" s="5" t="s">
        <v>320</v>
      </c>
      <c r="G204" s="3" t="s">
        <v>403</v>
      </c>
      <c r="H204" s="2" t="s">
        <v>15</v>
      </c>
      <c r="I204" s="44">
        <v>1</v>
      </c>
      <c r="J204" s="48"/>
      <c r="K204" s="6" t="s">
        <v>404</v>
      </c>
      <c r="L204" s="10">
        <f t="shared" si="19"/>
        <v>95.53</v>
      </c>
      <c r="M204" s="14">
        <f t="shared" si="15"/>
        <v>47.765000000000001</v>
      </c>
      <c r="N204" s="14">
        <f t="shared" si="16"/>
        <v>47.765000000000001</v>
      </c>
      <c r="O204" s="29"/>
    </row>
    <row r="205" spans="1:15" x14ac:dyDescent="0.25">
      <c r="A205" s="2">
        <v>141</v>
      </c>
      <c r="B205" s="3">
        <v>504</v>
      </c>
      <c r="C205" s="4">
        <v>40607</v>
      </c>
      <c r="D205" s="43">
        <v>509106</v>
      </c>
      <c r="E205" s="48"/>
      <c r="F205" s="5" t="s">
        <v>96</v>
      </c>
      <c r="G205" s="3" t="s">
        <v>405</v>
      </c>
      <c r="H205" s="2" t="s">
        <v>15</v>
      </c>
      <c r="I205" s="44">
        <v>3</v>
      </c>
      <c r="J205" s="48"/>
      <c r="K205" s="6" t="s">
        <v>406</v>
      </c>
      <c r="L205" s="10">
        <f t="shared" si="19"/>
        <v>11.399999999999999</v>
      </c>
      <c r="M205" s="14">
        <f t="shared" si="15"/>
        <v>1.9</v>
      </c>
      <c r="N205" s="14">
        <f t="shared" si="16"/>
        <v>5.6999999999999993</v>
      </c>
      <c r="O205" s="29"/>
    </row>
    <row r="206" spans="1:15" x14ac:dyDescent="0.25">
      <c r="A206" s="2">
        <v>142</v>
      </c>
      <c r="B206" s="3">
        <v>504</v>
      </c>
      <c r="C206" s="4">
        <v>40617</v>
      </c>
      <c r="D206" s="43">
        <v>509483</v>
      </c>
      <c r="E206" s="39"/>
      <c r="F206" s="5" t="s">
        <v>333</v>
      </c>
      <c r="G206" s="3" t="s">
        <v>407</v>
      </c>
      <c r="H206" s="2" t="s">
        <v>15</v>
      </c>
      <c r="I206" s="44">
        <v>1</v>
      </c>
      <c r="J206" s="39"/>
      <c r="K206" s="6" t="s">
        <v>109</v>
      </c>
      <c r="L206" s="10">
        <f t="shared" si="19"/>
        <v>29.16</v>
      </c>
      <c r="M206" s="14">
        <f t="shared" si="15"/>
        <v>14.58</v>
      </c>
      <c r="N206" s="14">
        <f t="shared" si="16"/>
        <v>14.58</v>
      </c>
      <c r="O206" s="29"/>
    </row>
    <row r="207" spans="1:15" x14ac:dyDescent="0.25">
      <c r="A207" s="2">
        <v>143</v>
      </c>
      <c r="B207" s="3">
        <v>504</v>
      </c>
      <c r="C207" s="4">
        <v>41265</v>
      </c>
      <c r="D207" s="43">
        <v>513299</v>
      </c>
      <c r="E207" s="39"/>
      <c r="F207" s="5" t="s">
        <v>53</v>
      </c>
      <c r="G207" s="3" t="s">
        <v>93</v>
      </c>
      <c r="H207" s="2" t="s">
        <v>15</v>
      </c>
      <c r="I207" s="44">
        <v>2</v>
      </c>
      <c r="J207" s="39"/>
      <c r="K207" s="6" t="s">
        <v>120</v>
      </c>
      <c r="L207" s="10">
        <f t="shared" si="19"/>
        <v>4.4800000000000004</v>
      </c>
      <c r="M207" s="14">
        <f t="shared" si="15"/>
        <v>1.1200000000000001</v>
      </c>
      <c r="N207" s="14">
        <f t="shared" si="16"/>
        <v>2.2400000000000002</v>
      </c>
      <c r="O207" s="29"/>
    </row>
    <row r="208" spans="1:15" x14ac:dyDescent="0.25">
      <c r="A208" s="2">
        <v>144</v>
      </c>
      <c r="B208" s="3">
        <v>504</v>
      </c>
      <c r="C208" s="4">
        <v>39428</v>
      </c>
      <c r="D208" s="43">
        <v>515261</v>
      </c>
      <c r="E208" s="39"/>
      <c r="F208" s="5" t="s">
        <v>238</v>
      </c>
      <c r="G208" s="3" t="s">
        <v>409</v>
      </c>
      <c r="H208" s="2" t="s">
        <v>15</v>
      </c>
      <c r="I208" s="44">
        <v>2</v>
      </c>
      <c r="J208" s="39"/>
      <c r="K208" s="6" t="s">
        <v>410</v>
      </c>
      <c r="L208" s="10">
        <f t="shared" si="19"/>
        <v>88.84</v>
      </c>
      <c r="M208" s="14">
        <f t="shared" si="15"/>
        <v>22.21</v>
      </c>
      <c r="N208" s="14">
        <f t="shared" si="16"/>
        <v>44.42</v>
      </c>
      <c r="O208" s="29"/>
    </row>
    <row r="209" spans="1:15" ht="9.9499999999999993" customHeight="1" x14ac:dyDescent="0.25">
      <c r="M209" s="15"/>
      <c r="N209" s="15"/>
      <c r="O209" s="29"/>
    </row>
    <row r="210" spans="1:15" ht="9.9499999999999993" customHeight="1" x14ac:dyDescent="0.25">
      <c r="M210" s="15"/>
      <c r="N210" s="15"/>
      <c r="O210" s="29"/>
    </row>
    <row r="211" spans="1:15" ht="22.5" customHeight="1" x14ac:dyDescent="0.25">
      <c r="A211" s="45" t="s">
        <v>930</v>
      </c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29"/>
    </row>
    <row r="212" spans="1:15" ht="25.5" customHeight="1" x14ac:dyDescent="0.25">
      <c r="A212" s="7" t="s">
        <v>0</v>
      </c>
      <c r="B212" s="8" t="s">
        <v>1</v>
      </c>
      <c r="C212" s="7" t="s">
        <v>2</v>
      </c>
      <c r="D212" s="38" t="s">
        <v>3</v>
      </c>
      <c r="E212" s="39"/>
      <c r="F212" s="7" t="s">
        <v>4</v>
      </c>
      <c r="G212" s="8" t="s">
        <v>5</v>
      </c>
      <c r="H212" s="7" t="s">
        <v>6</v>
      </c>
      <c r="I212" s="50" t="s">
        <v>7</v>
      </c>
      <c r="J212" s="39"/>
      <c r="K212" s="9" t="s">
        <v>8</v>
      </c>
      <c r="L212" s="12" t="s">
        <v>9</v>
      </c>
      <c r="M212" s="19" t="s">
        <v>1033</v>
      </c>
      <c r="N212" s="19" t="s">
        <v>1032</v>
      </c>
      <c r="O212" s="29"/>
    </row>
    <row r="213" spans="1:15" ht="15" customHeight="1" x14ac:dyDescent="0.25">
      <c r="A213" s="46" t="s">
        <v>11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29"/>
    </row>
    <row r="214" spans="1:15" x14ac:dyDescent="0.25">
      <c r="A214" s="2">
        <v>145</v>
      </c>
      <c r="B214" s="3">
        <v>504</v>
      </c>
      <c r="C214" s="4">
        <v>41471</v>
      </c>
      <c r="D214" s="43">
        <v>515315</v>
      </c>
      <c r="E214" s="39"/>
      <c r="F214" s="5" t="s">
        <v>53</v>
      </c>
      <c r="G214" s="3" t="s">
        <v>283</v>
      </c>
      <c r="H214" s="2" t="s">
        <v>15</v>
      </c>
      <c r="I214" s="44">
        <v>5</v>
      </c>
      <c r="J214" s="39"/>
      <c r="K214" s="6" t="s">
        <v>411</v>
      </c>
      <c r="L214" s="10">
        <f>I214*K214</f>
        <v>12</v>
      </c>
      <c r="M214" s="14">
        <f t="shared" ref="M214:M272" si="20">K214*50%</f>
        <v>1.2</v>
      </c>
      <c r="N214" s="14">
        <f t="shared" ref="N214:N272" si="21">M214*I214</f>
        <v>6</v>
      </c>
      <c r="O214" s="29"/>
    </row>
    <row r="215" spans="1:15" x14ac:dyDescent="0.25">
      <c r="A215" s="2">
        <v>146</v>
      </c>
      <c r="B215" s="3">
        <v>504</v>
      </c>
      <c r="C215" s="4">
        <v>41625</v>
      </c>
      <c r="D215" s="43">
        <v>515319</v>
      </c>
      <c r="E215" s="39"/>
      <c r="F215" s="5" t="s">
        <v>53</v>
      </c>
      <c r="G215" s="3" t="s">
        <v>412</v>
      </c>
      <c r="H215" s="2" t="s">
        <v>15</v>
      </c>
      <c r="I215" s="44">
        <v>2</v>
      </c>
      <c r="J215" s="39"/>
      <c r="K215" s="6" t="s">
        <v>26</v>
      </c>
      <c r="L215" s="10">
        <f t="shared" ref="L215:L225" si="22">I215*K215</f>
        <v>7.2</v>
      </c>
      <c r="M215" s="14">
        <f t="shared" si="20"/>
        <v>1.8</v>
      </c>
      <c r="N215" s="14">
        <f t="shared" si="21"/>
        <v>3.6</v>
      </c>
      <c r="O215" s="29"/>
    </row>
    <row r="216" spans="1:15" x14ac:dyDescent="0.25">
      <c r="A216" s="2">
        <v>147</v>
      </c>
      <c r="B216" s="3">
        <v>504</v>
      </c>
      <c r="C216" s="4">
        <v>41451</v>
      </c>
      <c r="D216" s="43">
        <v>515320</v>
      </c>
      <c r="E216" s="39"/>
      <c r="F216" s="5" t="s">
        <v>53</v>
      </c>
      <c r="G216" s="3" t="s">
        <v>413</v>
      </c>
      <c r="H216" s="2" t="s">
        <v>15</v>
      </c>
      <c r="I216" s="44">
        <v>10</v>
      </c>
      <c r="J216" s="39"/>
      <c r="K216" s="6" t="s">
        <v>120</v>
      </c>
      <c r="L216" s="10">
        <f t="shared" si="22"/>
        <v>22.400000000000002</v>
      </c>
      <c r="M216" s="14">
        <f t="shared" si="20"/>
        <v>1.1200000000000001</v>
      </c>
      <c r="N216" s="14">
        <f t="shared" si="21"/>
        <v>11.200000000000001</v>
      </c>
      <c r="O216" s="29"/>
    </row>
    <row r="217" spans="1:15" x14ac:dyDescent="0.25">
      <c r="A217" s="2">
        <v>148</v>
      </c>
      <c r="B217" s="3">
        <v>504</v>
      </c>
      <c r="C217" s="4">
        <v>42207</v>
      </c>
      <c r="D217" s="43">
        <v>516673</v>
      </c>
      <c r="E217" s="39"/>
      <c r="F217" s="5" t="s">
        <v>391</v>
      </c>
      <c r="G217" s="3" t="s">
        <v>392</v>
      </c>
      <c r="H217" s="2" t="s">
        <v>15</v>
      </c>
      <c r="I217" s="44">
        <v>1</v>
      </c>
      <c r="J217" s="39"/>
      <c r="K217" s="6" t="s">
        <v>414</v>
      </c>
      <c r="L217" s="10">
        <f t="shared" si="22"/>
        <v>39.67</v>
      </c>
      <c r="M217" s="14">
        <f t="shared" si="20"/>
        <v>19.835000000000001</v>
      </c>
      <c r="N217" s="14">
        <f t="shared" si="21"/>
        <v>19.835000000000001</v>
      </c>
      <c r="O217" s="29"/>
    </row>
    <row r="218" spans="1:15" x14ac:dyDescent="0.25">
      <c r="A218" s="2">
        <v>149</v>
      </c>
      <c r="B218" s="3">
        <v>504</v>
      </c>
      <c r="C218" s="4">
        <v>42233</v>
      </c>
      <c r="D218" s="43">
        <v>522074</v>
      </c>
      <c r="E218" s="48"/>
      <c r="F218" s="5" t="s">
        <v>313</v>
      </c>
      <c r="G218" s="3" t="s">
        <v>416</v>
      </c>
      <c r="H218" s="2" t="s">
        <v>15</v>
      </c>
      <c r="I218" s="44">
        <v>1</v>
      </c>
      <c r="J218" s="48"/>
      <c r="K218" s="6" t="s">
        <v>417</v>
      </c>
      <c r="L218" s="10">
        <f t="shared" si="22"/>
        <v>40.299999999999997</v>
      </c>
      <c r="M218" s="14">
        <f t="shared" si="20"/>
        <v>20.149999999999999</v>
      </c>
      <c r="N218" s="14">
        <f t="shared" si="21"/>
        <v>20.149999999999999</v>
      </c>
      <c r="O218" s="29"/>
    </row>
    <row r="219" spans="1:15" x14ac:dyDescent="0.25">
      <c r="A219" s="2">
        <v>150</v>
      </c>
      <c r="B219" s="3">
        <v>504</v>
      </c>
      <c r="C219" s="4">
        <v>39841</v>
      </c>
      <c r="D219" s="43">
        <v>525435</v>
      </c>
      <c r="E219" s="48"/>
      <c r="F219" s="5" t="s">
        <v>391</v>
      </c>
      <c r="G219" s="3" t="s">
        <v>418</v>
      </c>
      <c r="H219" s="2" t="s">
        <v>15</v>
      </c>
      <c r="I219" s="44">
        <v>1</v>
      </c>
      <c r="J219" s="48"/>
      <c r="K219" s="6" t="s">
        <v>419</v>
      </c>
      <c r="L219" s="10">
        <f t="shared" si="22"/>
        <v>27.68</v>
      </c>
      <c r="M219" s="14">
        <f t="shared" si="20"/>
        <v>13.84</v>
      </c>
      <c r="N219" s="14">
        <f t="shared" si="21"/>
        <v>13.84</v>
      </c>
      <c r="O219" s="29"/>
    </row>
    <row r="220" spans="1:15" x14ac:dyDescent="0.25">
      <c r="A220" s="2">
        <v>151</v>
      </c>
      <c r="B220" s="3">
        <v>504</v>
      </c>
      <c r="C220" s="4">
        <v>41339</v>
      </c>
      <c r="D220" s="43">
        <v>525442</v>
      </c>
      <c r="E220" s="48"/>
      <c r="F220" s="5" t="s">
        <v>391</v>
      </c>
      <c r="G220" s="3" t="s">
        <v>420</v>
      </c>
      <c r="H220" s="2" t="s">
        <v>15</v>
      </c>
      <c r="I220" s="44">
        <v>1</v>
      </c>
      <c r="J220" s="48"/>
      <c r="K220" s="6" t="s">
        <v>421</v>
      </c>
      <c r="L220" s="10">
        <f t="shared" si="22"/>
        <v>77.44</v>
      </c>
      <c r="M220" s="14">
        <f t="shared" si="20"/>
        <v>38.72</v>
      </c>
      <c r="N220" s="14">
        <f t="shared" si="21"/>
        <v>38.72</v>
      </c>
      <c r="O220" s="29"/>
    </row>
    <row r="221" spans="1:15" x14ac:dyDescent="0.25">
      <c r="A221" s="2">
        <v>152</v>
      </c>
      <c r="B221" s="3">
        <v>504</v>
      </c>
      <c r="C221" s="4">
        <v>40025</v>
      </c>
      <c r="D221" s="43">
        <v>525447</v>
      </c>
      <c r="E221" s="48"/>
      <c r="F221" s="5" t="s">
        <v>391</v>
      </c>
      <c r="G221" s="3" t="s">
        <v>422</v>
      </c>
      <c r="H221" s="2" t="s">
        <v>15</v>
      </c>
      <c r="I221" s="44">
        <v>1</v>
      </c>
      <c r="J221" s="48"/>
      <c r="K221" s="6" t="s">
        <v>423</v>
      </c>
      <c r="L221" s="10">
        <f t="shared" si="22"/>
        <v>91.97</v>
      </c>
      <c r="M221" s="14">
        <f t="shared" si="20"/>
        <v>45.984999999999999</v>
      </c>
      <c r="N221" s="14">
        <f t="shared" si="21"/>
        <v>45.984999999999999</v>
      </c>
      <c r="O221" s="29"/>
    </row>
    <row r="222" spans="1:15" x14ac:dyDescent="0.25">
      <c r="A222" s="2">
        <v>153</v>
      </c>
      <c r="B222" s="3">
        <v>504</v>
      </c>
      <c r="C222" s="4">
        <v>42123</v>
      </c>
      <c r="D222" s="43" t="s">
        <v>424</v>
      </c>
      <c r="E222" s="48"/>
      <c r="F222" s="5" t="s">
        <v>152</v>
      </c>
      <c r="G222" s="3" t="s">
        <v>425</v>
      </c>
      <c r="H222" s="2" t="s">
        <v>15</v>
      </c>
      <c r="I222" s="44">
        <v>1</v>
      </c>
      <c r="J222" s="48"/>
      <c r="K222" s="6" t="s">
        <v>426</v>
      </c>
      <c r="L222" s="10">
        <f t="shared" si="22"/>
        <v>53.3</v>
      </c>
      <c r="M222" s="14">
        <f t="shared" si="20"/>
        <v>26.65</v>
      </c>
      <c r="N222" s="14">
        <f t="shared" si="21"/>
        <v>26.65</v>
      </c>
      <c r="O222" s="29"/>
    </row>
    <row r="223" spans="1:15" x14ac:dyDescent="0.25">
      <c r="A223" s="2">
        <v>154</v>
      </c>
      <c r="B223" s="3">
        <v>504</v>
      </c>
      <c r="C223" s="4">
        <v>42123</v>
      </c>
      <c r="D223" s="43" t="s">
        <v>427</v>
      </c>
      <c r="E223" s="48"/>
      <c r="F223" s="5" t="s">
        <v>152</v>
      </c>
      <c r="G223" s="3" t="s">
        <v>428</v>
      </c>
      <c r="H223" s="2" t="s">
        <v>15</v>
      </c>
      <c r="I223" s="44">
        <v>1</v>
      </c>
      <c r="J223" s="48"/>
      <c r="K223" s="6" t="s">
        <v>429</v>
      </c>
      <c r="L223" s="10">
        <f t="shared" si="22"/>
        <v>97.1</v>
      </c>
      <c r="M223" s="14">
        <f t="shared" si="20"/>
        <v>48.55</v>
      </c>
      <c r="N223" s="14">
        <f t="shared" si="21"/>
        <v>48.55</v>
      </c>
      <c r="O223" s="29"/>
    </row>
    <row r="224" spans="1:15" x14ac:dyDescent="0.25">
      <c r="A224" s="2">
        <v>155</v>
      </c>
      <c r="B224" s="3">
        <v>504</v>
      </c>
      <c r="C224" s="4">
        <v>42573</v>
      </c>
      <c r="D224" s="43">
        <v>540588</v>
      </c>
      <c r="E224" s="39"/>
      <c r="F224" s="5" t="s">
        <v>175</v>
      </c>
      <c r="G224" s="3" t="s">
        <v>433</v>
      </c>
      <c r="H224" s="2" t="s">
        <v>15</v>
      </c>
      <c r="I224" s="44">
        <v>1</v>
      </c>
      <c r="J224" s="39"/>
      <c r="K224" s="6" t="s">
        <v>434</v>
      </c>
      <c r="L224" s="10">
        <f t="shared" si="22"/>
        <v>11.8</v>
      </c>
      <c r="M224" s="14">
        <f t="shared" si="20"/>
        <v>5.9</v>
      </c>
      <c r="N224" s="14">
        <f t="shared" si="21"/>
        <v>5.9</v>
      </c>
      <c r="O224" s="29"/>
    </row>
    <row r="225" spans="1:15" x14ac:dyDescent="0.25">
      <c r="A225" s="2">
        <v>156</v>
      </c>
      <c r="B225" s="3">
        <v>504</v>
      </c>
      <c r="C225" s="4">
        <v>39372</v>
      </c>
      <c r="D225" s="43">
        <v>540811</v>
      </c>
      <c r="E225" s="39"/>
      <c r="F225" s="5" t="s">
        <v>175</v>
      </c>
      <c r="G225" s="3" t="s">
        <v>435</v>
      </c>
      <c r="H225" s="2" t="s">
        <v>15</v>
      </c>
      <c r="I225" s="44">
        <v>5</v>
      </c>
      <c r="J225" s="39"/>
      <c r="K225" s="6" t="s">
        <v>436</v>
      </c>
      <c r="L225" s="10">
        <f t="shared" si="22"/>
        <v>26.200000000000003</v>
      </c>
      <c r="M225" s="14">
        <f t="shared" si="20"/>
        <v>2.62</v>
      </c>
      <c r="N225" s="14">
        <f t="shared" si="21"/>
        <v>13.100000000000001</v>
      </c>
      <c r="O225" s="29"/>
    </row>
    <row r="226" spans="1:15" ht="9.9499999999999993" customHeight="1" x14ac:dyDescent="0.25">
      <c r="M226" s="15"/>
      <c r="N226" s="15"/>
      <c r="O226" s="29"/>
    </row>
    <row r="227" spans="1:15" ht="9.9499999999999993" customHeight="1" x14ac:dyDescent="0.25">
      <c r="M227" s="15"/>
      <c r="N227" s="15"/>
      <c r="O227" s="29"/>
    </row>
    <row r="228" spans="1:15" ht="21.75" customHeight="1" x14ac:dyDescent="0.25">
      <c r="A228" s="51" t="s">
        <v>930</v>
      </c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3"/>
      <c r="O228" s="29"/>
    </row>
    <row r="229" spans="1:15" ht="28.5" customHeight="1" x14ac:dyDescent="0.25">
      <c r="A229" s="7" t="s">
        <v>0</v>
      </c>
      <c r="B229" s="8" t="s">
        <v>1</v>
      </c>
      <c r="C229" s="7" t="s">
        <v>2</v>
      </c>
      <c r="D229" s="38" t="s">
        <v>3</v>
      </c>
      <c r="E229" s="39"/>
      <c r="F229" s="7" t="s">
        <v>4</v>
      </c>
      <c r="G229" s="8" t="s">
        <v>5</v>
      </c>
      <c r="H229" s="7" t="s">
        <v>6</v>
      </c>
      <c r="I229" s="50" t="s">
        <v>7</v>
      </c>
      <c r="J229" s="39"/>
      <c r="K229" s="9" t="s">
        <v>8</v>
      </c>
      <c r="L229" s="12" t="s">
        <v>9</v>
      </c>
      <c r="M229" s="19" t="s">
        <v>1033</v>
      </c>
      <c r="N229" s="19" t="s">
        <v>1032</v>
      </c>
      <c r="O229" s="29"/>
    </row>
    <row r="230" spans="1:15" ht="15" customHeight="1" x14ac:dyDescent="0.25">
      <c r="A230" s="54" t="s">
        <v>11</v>
      </c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6"/>
      <c r="O230" s="29"/>
    </row>
    <row r="231" spans="1:15" x14ac:dyDescent="0.25">
      <c r="A231" s="2">
        <v>157</v>
      </c>
      <c r="B231" s="3">
        <v>504</v>
      </c>
      <c r="C231" s="4">
        <v>41005</v>
      </c>
      <c r="D231" s="43">
        <v>541204</v>
      </c>
      <c r="E231" s="39"/>
      <c r="F231" s="5" t="s">
        <v>431</v>
      </c>
      <c r="G231" s="3" t="s">
        <v>437</v>
      </c>
      <c r="H231" s="2" t="s">
        <v>15</v>
      </c>
      <c r="I231" s="44">
        <v>4</v>
      </c>
      <c r="J231" s="39"/>
      <c r="K231" s="6" t="s">
        <v>438</v>
      </c>
      <c r="L231" s="10">
        <f>I231*K231</f>
        <v>5.28</v>
      </c>
      <c r="M231" s="14">
        <f t="shared" si="20"/>
        <v>0.66</v>
      </c>
      <c r="N231" s="14">
        <f t="shared" si="21"/>
        <v>2.64</v>
      </c>
      <c r="O231" s="29"/>
    </row>
    <row r="232" spans="1:15" ht="9.9499999999999993" customHeight="1" x14ac:dyDescent="0.25">
      <c r="M232" s="15"/>
      <c r="N232" s="15"/>
      <c r="O232" s="29"/>
    </row>
    <row r="233" spans="1:15" ht="9.9499999999999993" customHeight="1" x14ac:dyDescent="0.25">
      <c r="M233" s="15"/>
      <c r="N233" s="15"/>
      <c r="O233" s="29"/>
    </row>
    <row r="234" spans="1:15" ht="23.25" customHeight="1" x14ac:dyDescent="0.25">
      <c r="A234" s="51" t="s">
        <v>930</v>
      </c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3"/>
      <c r="O234" s="29"/>
    </row>
    <row r="235" spans="1:15" ht="26.25" customHeight="1" x14ac:dyDescent="0.25">
      <c r="A235" s="7" t="s">
        <v>0</v>
      </c>
      <c r="B235" s="8" t="s">
        <v>1</v>
      </c>
      <c r="C235" s="7" t="s">
        <v>2</v>
      </c>
      <c r="D235" s="38" t="s">
        <v>3</v>
      </c>
      <c r="E235" s="39"/>
      <c r="F235" s="7" t="s">
        <v>4</v>
      </c>
      <c r="G235" s="8" t="s">
        <v>5</v>
      </c>
      <c r="H235" s="7" t="s">
        <v>6</v>
      </c>
      <c r="I235" s="50" t="s">
        <v>7</v>
      </c>
      <c r="J235" s="39"/>
      <c r="K235" s="9" t="s">
        <v>8</v>
      </c>
      <c r="L235" s="12" t="s">
        <v>9</v>
      </c>
      <c r="M235" s="19" t="s">
        <v>1033</v>
      </c>
      <c r="N235" s="19" t="s">
        <v>1032</v>
      </c>
      <c r="O235" s="29"/>
    </row>
    <row r="236" spans="1:15" ht="15" customHeight="1" x14ac:dyDescent="0.25">
      <c r="A236" s="54" t="s">
        <v>11</v>
      </c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6"/>
      <c r="O236" s="29"/>
    </row>
    <row r="237" spans="1:15" x14ac:dyDescent="0.25">
      <c r="A237" s="2">
        <v>158</v>
      </c>
      <c r="B237" s="3">
        <v>504</v>
      </c>
      <c r="C237" s="4">
        <v>41893</v>
      </c>
      <c r="D237" s="43" t="s">
        <v>443</v>
      </c>
      <c r="E237" s="39"/>
      <c r="F237" s="5" t="s">
        <v>442</v>
      </c>
      <c r="G237" s="3" t="s">
        <v>444</v>
      </c>
      <c r="H237" s="2" t="s">
        <v>15</v>
      </c>
      <c r="I237" s="44">
        <v>10</v>
      </c>
      <c r="J237" s="39"/>
      <c r="K237" s="6" t="s">
        <v>445</v>
      </c>
      <c r="L237" s="10">
        <f>I237*K237</f>
        <v>151.9</v>
      </c>
      <c r="M237" s="14">
        <f t="shared" si="20"/>
        <v>7.5949999999999998</v>
      </c>
      <c r="N237" s="14">
        <f t="shared" si="21"/>
        <v>75.95</v>
      </c>
      <c r="O237" s="29"/>
    </row>
    <row r="238" spans="1:15" x14ac:dyDescent="0.25">
      <c r="A238" s="2">
        <v>159</v>
      </c>
      <c r="B238" s="3">
        <v>504</v>
      </c>
      <c r="C238" s="4">
        <v>41012</v>
      </c>
      <c r="D238" s="43">
        <v>596441</v>
      </c>
      <c r="E238" s="48"/>
      <c r="F238" s="5" t="s">
        <v>17</v>
      </c>
      <c r="G238" s="3" t="s">
        <v>18</v>
      </c>
      <c r="H238" s="2" t="s">
        <v>15</v>
      </c>
      <c r="I238" s="44">
        <v>4</v>
      </c>
      <c r="J238" s="48"/>
      <c r="K238" s="6" t="s">
        <v>118</v>
      </c>
      <c r="L238" s="10">
        <f t="shared" ref="L238:L260" si="23">I238*K238</f>
        <v>21.44</v>
      </c>
      <c r="M238" s="14">
        <f t="shared" si="20"/>
        <v>2.68</v>
      </c>
      <c r="N238" s="14">
        <f t="shared" si="21"/>
        <v>10.72</v>
      </c>
      <c r="O238" s="29"/>
    </row>
    <row r="239" spans="1:15" x14ac:dyDescent="0.25">
      <c r="A239" s="2">
        <v>160</v>
      </c>
      <c r="B239" s="3">
        <v>105216</v>
      </c>
      <c r="C239" s="4">
        <v>41626</v>
      </c>
      <c r="D239" s="43" t="s">
        <v>446</v>
      </c>
      <c r="E239" s="48"/>
      <c r="F239" s="5" t="s">
        <v>441</v>
      </c>
      <c r="G239" s="3" t="s">
        <v>447</v>
      </c>
      <c r="H239" s="2" t="s">
        <v>15</v>
      </c>
      <c r="I239" s="44">
        <v>1</v>
      </c>
      <c r="J239" s="48"/>
      <c r="K239" s="6" t="s">
        <v>448</v>
      </c>
      <c r="L239" s="10">
        <f t="shared" si="23"/>
        <v>28.46</v>
      </c>
      <c r="M239" s="14">
        <f t="shared" si="20"/>
        <v>14.23</v>
      </c>
      <c r="N239" s="14">
        <f t="shared" si="21"/>
        <v>14.23</v>
      </c>
      <c r="O239" s="29"/>
    </row>
    <row r="240" spans="1:15" x14ac:dyDescent="0.25">
      <c r="A240" s="2">
        <v>161</v>
      </c>
      <c r="B240" s="3">
        <v>105225</v>
      </c>
      <c r="C240" s="4">
        <v>42762</v>
      </c>
      <c r="D240" s="43">
        <v>6080</v>
      </c>
      <c r="E240" s="48"/>
      <c r="F240" s="5" t="s">
        <v>111</v>
      </c>
      <c r="G240" s="3" t="s">
        <v>112</v>
      </c>
      <c r="H240" s="2" t="s">
        <v>15</v>
      </c>
      <c r="I240" s="44">
        <v>8</v>
      </c>
      <c r="J240" s="48"/>
      <c r="K240" s="6" t="s">
        <v>449</v>
      </c>
      <c r="L240" s="10">
        <f t="shared" si="23"/>
        <v>10.08</v>
      </c>
      <c r="M240" s="14">
        <f t="shared" si="20"/>
        <v>0.63</v>
      </c>
      <c r="N240" s="14">
        <f t="shared" si="21"/>
        <v>5.04</v>
      </c>
      <c r="O240" s="29"/>
    </row>
    <row r="241" spans="1:15" x14ac:dyDescent="0.25">
      <c r="A241" s="2">
        <v>162</v>
      </c>
      <c r="B241" s="3">
        <v>504</v>
      </c>
      <c r="C241" s="4">
        <v>41236</v>
      </c>
      <c r="D241" s="43">
        <v>611248</v>
      </c>
      <c r="E241" s="48"/>
      <c r="F241" s="5" t="s">
        <v>27</v>
      </c>
      <c r="G241" s="3" t="s">
        <v>450</v>
      </c>
      <c r="H241" s="2" t="s">
        <v>15</v>
      </c>
      <c r="I241" s="44">
        <v>1</v>
      </c>
      <c r="J241" s="48"/>
      <c r="K241" s="6" t="s">
        <v>451</v>
      </c>
      <c r="L241" s="10">
        <f t="shared" si="23"/>
        <v>9.4</v>
      </c>
      <c r="M241" s="14">
        <f t="shared" si="20"/>
        <v>4.7</v>
      </c>
      <c r="N241" s="14">
        <f t="shared" si="21"/>
        <v>4.7</v>
      </c>
      <c r="O241" s="29"/>
    </row>
    <row r="242" spans="1:15" x14ac:dyDescent="0.25">
      <c r="A242" s="2">
        <v>163</v>
      </c>
      <c r="B242" s="3">
        <v>504</v>
      </c>
      <c r="C242" s="4">
        <v>40410</v>
      </c>
      <c r="D242" s="43">
        <v>611256</v>
      </c>
      <c r="E242" s="48"/>
      <c r="F242" s="5" t="s">
        <v>27</v>
      </c>
      <c r="G242" s="3" t="s">
        <v>452</v>
      </c>
      <c r="H242" s="2" t="s">
        <v>15</v>
      </c>
      <c r="I242" s="44">
        <v>7</v>
      </c>
      <c r="J242" s="48"/>
      <c r="K242" s="6" t="s">
        <v>453</v>
      </c>
      <c r="L242" s="10">
        <f t="shared" si="23"/>
        <v>42.28</v>
      </c>
      <c r="M242" s="14">
        <f t="shared" si="20"/>
        <v>3.02</v>
      </c>
      <c r="N242" s="14">
        <f t="shared" si="21"/>
        <v>21.14</v>
      </c>
      <c r="O242" s="29"/>
    </row>
    <row r="243" spans="1:15" x14ac:dyDescent="0.25">
      <c r="A243" s="2">
        <v>164</v>
      </c>
      <c r="B243" s="3">
        <v>105219</v>
      </c>
      <c r="C243" s="4">
        <v>42185</v>
      </c>
      <c r="D243" s="43">
        <v>61265</v>
      </c>
      <c r="E243" s="48"/>
      <c r="F243" s="5" t="s">
        <v>161</v>
      </c>
      <c r="G243" s="3" t="s">
        <v>454</v>
      </c>
      <c r="H243" s="2" t="s">
        <v>15</v>
      </c>
      <c r="I243" s="44">
        <v>1</v>
      </c>
      <c r="J243" s="48"/>
      <c r="K243" s="6" t="s">
        <v>455</v>
      </c>
      <c r="L243" s="10">
        <f t="shared" si="23"/>
        <v>20.329999999999998</v>
      </c>
      <c r="M243" s="14">
        <f t="shared" si="20"/>
        <v>10.164999999999999</v>
      </c>
      <c r="N243" s="14">
        <f t="shared" si="21"/>
        <v>10.164999999999999</v>
      </c>
      <c r="O243" s="29"/>
    </row>
    <row r="244" spans="1:15" x14ac:dyDescent="0.25">
      <c r="A244" s="2">
        <v>165</v>
      </c>
      <c r="B244" s="3">
        <v>504</v>
      </c>
      <c r="C244" s="4">
        <v>39527</v>
      </c>
      <c r="D244" s="43">
        <v>616075</v>
      </c>
      <c r="E244" s="48"/>
      <c r="F244" s="5" t="s">
        <v>390</v>
      </c>
      <c r="G244" s="3" t="s">
        <v>456</v>
      </c>
      <c r="H244" s="2" t="s">
        <v>15</v>
      </c>
      <c r="I244" s="44">
        <v>1</v>
      </c>
      <c r="J244" s="48"/>
      <c r="K244" s="6" t="s">
        <v>457</v>
      </c>
      <c r="L244" s="10">
        <f t="shared" si="23"/>
        <v>130.79</v>
      </c>
      <c r="M244" s="14">
        <f t="shared" si="20"/>
        <v>65.394999999999996</v>
      </c>
      <c r="N244" s="14">
        <f t="shared" si="21"/>
        <v>65.394999999999996</v>
      </c>
      <c r="O244" s="29"/>
    </row>
    <row r="245" spans="1:15" x14ac:dyDescent="0.25">
      <c r="A245" s="2">
        <v>166</v>
      </c>
      <c r="B245" s="3">
        <v>504</v>
      </c>
      <c r="C245" s="4">
        <v>39938</v>
      </c>
      <c r="D245" s="43">
        <v>616076</v>
      </c>
      <c r="E245" s="48"/>
      <c r="F245" s="5" t="s">
        <v>106</v>
      </c>
      <c r="G245" s="3" t="s">
        <v>458</v>
      </c>
      <c r="H245" s="2" t="s">
        <v>15</v>
      </c>
      <c r="I245" s="44">
        <v>1</v>
      </c>
      <c r="J245" s="48"/>
      <c r="K245" s="6" t="s">
        <v>459</v>
      </c>
      <c r="L245" s="10">
        <f t="shared" si="23"/>
        <v>18.760000000000002</v>
      </c>
      <c r="M245" s="14">
        <f t="shared" si="20"/>
        <v>9.3800000000000008</v>
      </c>
      <c r="N245" s="14">
        <f t="shared" si="21"/>
        <v>9.3800000000000008</v>
      </c>
      <c r="O245" s="29"/>
    </row>
    <row r="246" spans="1:15" x14ac:dyDescent="0.25">
      <c r="A246" s="2">
        <v>167</v>
      </c>
      <c r="B246" s="3">
        <v>105216</v>
      </c>
      <c r="C246" s="4">
        <v>41367</v>
      </c>
      <c r="D246" s="43" t="s">
        <v>461</v>
      </c>
      <c r="E246" s="48"/>
      <c r="F246" s="5" t="s">
        <v>462</v>
      </c>
      <c r="G246" s="3" t="s">
        <v>463</v>
      </c>
      <c r="H246" s="2" t="s">
        <v>15</v>
      </c>
      <c r="I246" s="44">
        <v>1</v>
      </c>
      <c r="J246" s="48"/>
      <c r="K246" s="6" t="s">
        <v>464</v>
      </c>
      <c r="L246" s="10">
        <f t="shared" si="23"/>
        <v>79.680000000000007</v>
      </c>
      <c r="M246" s="14">
        <f t="shared" si="20"/>
        <v>39.840000000000003</v>
      </c>
      <c r="N246" s="14">
        <f t="shared" si="21"/>
        <v>39.840000000000003</v>
      </c>
      <c r="O246" s="29"/>
    </row>
    <row r="247" spans="1:15" x14ac:dyDescent="0.25">
      <c r="A247" s="2">
        <v>168</v>
      </c>
      <c r="B247" s="3">
        <v>504</v>
      </c>
      <c r="C247" s="4">
        <v>39673</v>
      </c>
      <c r="D247" s="43" t="s">
        <v>465</v>
      </c>
      <c r="E247" s="48"/>
      <c r="F247" s="5" t="s">
        <v>466</v>
      </c>
      <c r="G247" s="3" t="s">
        <v>467</v>
      </c>
      <c r="H247" s="2" t="s">
        <v>15</v>
      </c>
      <c r="I247" s="44">
        <v>1</v>
      </c>
      <c r="J247" s="48"/>
      <c r="K247" s="6" t="s">
        <v>468</v>
      </c>
      <c r="L247" s="10">
        <f t="shared" si="23"/>
        <v>110.2</v>
      </c>
      <c r="M247" s="14">
        <f t="shared" si="20"/>
        <v>55.1</v>
      </c>
      <c r="N247" s="14">
        <f t="shared" si="21"/>
        <v>55.1</v>
      </c>
      <c r="O247" s="29"/>
    </row>
    <row r="248" spans="1:15" x14ac:dyDescent="0.25">
      <c r="A248" s="2">
        <v>169</v>
      </c>
      <c r="B248" s="3">
        <v>504</v>
      </c>
      <c r="C248" s="4">
        <v>40487</v>
      </c>
      <c r="D248" s="43">
        <v>621258</v>
      </c>
      <c r="E248" s="48"/>
      <c r="F248" s="5" t="s">
        <v>138</v>
      </c>
      <c r="G248" s="3" t="s">
        <v>469</v>
      </c>
      <c r="H248" s="2" t="s">
        <v>15</v>
      </c>
      <c r="I248" s="44">
        <v>1</v>
      </c>
      <c r="J248" s="48"/>
      <c r="K248" s="6" t="s">
        <v>470</v>
      </c>
      <c r="L248" s="10">
        <f t="shared" si="23"/>
        <v>9.56</v>
      </c>
      <c r="M248" s="14">
        <f t="shared" si="20"/>
        <v>4.78</v>
      </c>
      <c r="N248" s="14">
        <f t="shared" si="21"/>
        <v>4.78</v>
      </c>
      <c r="O248" s="29"/>
    </row>
    <row r="249" spans="1:15" x14ac:dyDescent="0.25">
      <c r="A249" s="2">
        <v>170</v>
      </c>
      <c r="B249" s="3">
        <v>504</v>
      </c>
      <c r="C249" s="4">
        <v>42817</v>
      </c>
      <c r="D249" s="43">
        <v>621293</v>
      </c>
      <c r="E249" s="48"/>
      <c r="F249" s="5" t="s">
        <v>138</v>
      </c>
      <c r="G249" s="3" t="s">
        <v>471</v>
      </c>
      <c r="H249" s="2" t="s">
        <v>15</v>
      </c>
      <c r="I249" s="44">
        <v>1</v>
      </c>
      <c r="J249" s="48"/>
      <c r="K249" s="6" t="s">
        <v>472</v>
      </c>
      <c r="L249" s="10">
        <f t="shared" si="23"/>
        <v>6.03</v>
      </c>
      <c r="M249" s="14">
        <f t="shared" si="20"/>
        <v>3.0150000000000001</v>
      </c>
      <c r="N249" s="14">
        <f t="shared" si="21"/>
        <v>3.0150000000000001</v>
      </c>
      <c r="O249" s="29"/>
    </row>
    <row r="250" spans="1:15" x14ac:dyDescent="0.25">
      <c r="A250" s="2">
        <v>171</v>
      </c>
      <c r="B250" s="3">
        <v>505</v>
      </c>
      <c r="C250" s="4">
        <v>42936</v>
      </c>
      <c r="D250" s="43">
        <v>621546</v>
      </c>
      <c r="E250" s="48"/>
      <c r="F250" s="5" t="s">
        <v>27</v>
      </c>
      <c r="G250" s="3" t="s">
        <v>473</v>
      </c>
      <c r="H250" s="2" t="s">
        <v>15</v>
      </c>
      <c r="I250" s="44">
        <v>1</v>
      </c>
      <c r="J250" s="48"/>
      <c r="K250" s="6" t="s">
        <v>474</v>
      </c>
      <c r="L250" s="10">
        <f t="shared" si="23"/>
        <v>19.27</v>
      </c>
      <c r="M250" s="14">
        <f t="shared" si="20"/>
        <v>9.6349999999999998</v>
      </c>
      <c r="N250" s="14">
        <f t="shared" si="21"/>
        <v>9.6349999999999998</v>
      </c>
      <c r="O250" s="29"/>
    </row>
    <row r="251" spans="1:15" x14ac:dyDescent="0.25">
      <c r="A251" s="2">
        <v>172</v>
      </c>
      <c r="B251" s="3">
        <v>504</v>
      </c>
      <c r="C251" s="4">
        <v>41816</v>
      </c>
      <c r="D251" s="43">
        <v>621556</v>
      </c>
      <c r="E251" s="48"/>
      <c r="F251" s="5" t="s">
        <v>27</v>
      </c>
      <c r="G251" s="3" t="s">
        <v>473</v>
      </c>
      <c r="H251" s="2" t="s">
        <v>15</v>
      </c>
      <c r="I251" s="44">
        <v>1</v>
      </c>
      <c r="J251" s="48"/>
      <c r="K251" s="6" t="s">
        <v>475</v>
      </c>
      <c r="L251" s="10">
        <f t="shared" si="23"/>
        <v>17.39</v>
      </c>
      <c r="M251" s="14">
        <f t="shared" si="20"/>
        <v>8.6950000000000003</v>
      </c>
      <c r="N251" s="14">
        <f t="shared" si="21"/>
        <v>8.6950000000000003</v>
      </c>
      <c r="O251" s="29"/>
    </row>
    <row r="252" spans="1:15" x14ac:dyDescent="0.25">
      <c r="A252" s="2">
        <v>173</v>
      </c>
      <c r="B252" s="3">
        <v>504</v>
      </c>
      <c r="C252" s="4">
        <v>42027</v>
      </c>
      <c r="D252" s="43">
        <v>621697</v>
      </c>
      <c r="E252" s="48"/>
      <c r="F252" s="5" t="s">
        <v>27</v>
      </c>
      <c r="G252" s="3" t="s">
        <v>476</v>
      </c>
      <c r="H252" s="2" t="s">
        <v>15</v>
      </c>
      <c r="I252" s="44">
        <v>2</v>
      </c>
      <c r="J252" s="48"/>
      <c r="K252" s="6" t="s">
        <v>477</v>
      </c>
      <c r="L252" s="10">
        <f t="shared" si="23"/>
        <v>37.94</v>
      </c>
      <c r="M252" s="14">
        <f t="shared" si="20"/>
        <v>9.4849999999999994</v>
      </c>
      <c r="N252" s="14">
        <f t="shared" si="21"/>
        <v>18.97</v>
      </c>
      <c r="O252" s="29"/>
    </row>
    <row r="253" spans="1:15" x14ac:dyDescent="0.25">
      <c r="A253" s="2">
        <v>174</v>
      </c>
      <c r="B253" s="3">
        <v>504</v>
      </c>
      <c r="C253" s="4">
        <v>41313</v>
      </c>
      <c r="D253" s="47">
        <v>621600000000</v>
      </c>
      <c r="E253" s="48"/>
      <c r="F253" s="5" t="s">
        <v>27</v>
      </c>
      <c r="G253" s="3" t="s">
        <v>478</v>
      </c>
      <c r="H253" s="2" t="s">
        <v>15</v>
      </c>
      <c r="I253" s="44">
        <v>1</v>
      </c>
      <c r="J253" s="48"/>
      <c r="K253" s="6" t="s">
        <v>479</v>
      </c>
      <c r="L253" s="10">
        <f t="shared" si="23"/>
        <v>38.44</v>
      </c>
      <c r="M253" s="14">
        <f t="shared" si="20"/>
        <v>19.22</v>
      </c>
      <c r="N253" s="14">
        <f t="shared" si="21"/>
        <v>19.22</v>
      </c>
      <c r="O253" s="29"/>
    </row>
    <row r="254" spans="1:15" x14ac:dyDescent="0.25">
      <c r="A254" s="2">
        <v>175</v>
      </c>
      <c r="B254" s="3">
        <v>504</v>
      </c>
      <c r="C254" s="4">
        <v>41405</v>
      </c>
      <c r="D254" s="43" t="s">
        <v>480</v>
      </c>
      <c r="E254" s="48"/>
      <c r="F254" s="5" t="s">
        <v>27</v>
      </c>
      <c r="G254" s="3" t="s">
        <v>481</v>
      </c>
      <c r="H254" s="2" t="s">
        <v>15</v>
      </c>
      <c r="I254" s="44">
        <v>8</v>
      </c>
      <c r="J254" s="48"/>
      <c r="K254" s="6" t="s">
        <v>482</v>
      </c>
      <c r="L254" s="10">
        <f t="shared" si="23"/>
        <v>628.79999999999995</v>
      </c>
      <c r="M254" s="14">
        <f t="shared" si="20"/>
        <v>39.299999999999997</v>
      </c>
      <c r="N254" s="14">
        <f t="shared" si="21"/>
        <v>314.39999999999998</v>
      </c>
      <c r="O254" s="29"/>
    </row>
    <row r="255" spans="1:15" x14ac:dyDescent="0.25">
      <c r="A255" s="2">
        <v>176</v>
      </c>
      <c r="B255" s="3">
        <v>105225</v>
      </c>
      <c r="C255" s="4">
        <v>42431</v>
      </c>
      <c r="D255" s="43" t="s">
        <v>483</v>
      </c>
      <c r="E255" s="48"/>
      <c r="F255" s="5" t="s">
        <v>27</v>
      </c>
      <c r="G255" s="3" t="s">
        <v>484</v>
      </c>
      <c r="H255" s="2" t="s">
        <v>15</v>
      </c>
      <c r="I255" s="44">
        <v>1</v>
      </c>
      <c r="J255" s="48"/>
      <c r="K255" s="6" t="s">
        <v>341</v>
      </c>
      <c r="L255" s="10">
        <f t="shared" si="23"/>
        <v>40.65</v>
      </c>
      <c r="M255" s="14">
        <f t="shared" si="20"/>
        <v>20.324999999999999</v>
      </c>
      <c r="N255" s="14">
        <f t="shared" si="21"/>
        <v>20.324999999999999</v>
      </c>
      <c r="O255" s="29"/>
    </row>
    <row r="256" spans="1:15" x14ac:dyDescent="0.25">
      <c r="A256" s="2">
        <v>177</v>
      </c>
      <c r="B256" s="3">
        <v>504</v>
      </c>
      <c r="C256" s="4">
        <v>39337</v>
      </c>
      <c r="D256" s="43">
        <v>632326</v>
      </c>
      <c r="E256" s="48"/>
      <c r="F256" s="5" t="s">
        <v>106</v>
      </c>
      <c r="G256" s="3" t="s">
        <v>485</v>
      </c>
      <c r="H256" s="2" t="s">
        <v>15</v>
      </c>
      <c r="I256" s="44">
        <v>1</v>
      </c>
      <c r="J256" s="48"/>
      <c r="K256" s="6" t="s">
        <v>486</v>
      </c>
      <c r="L256" s="10">
        <f t="shared" si="23"/>
        <v>54.72</v>
      </c>
      <c r="M256" s="14">
        <f t="shared" si="20"/>
        <v>27.36</v>
      </c>
      <c r="N256" s="14">
        <f t="shared" si="21"/>
        <v>27.36</v>
      </c>
      <c r="O256" s="29"/>
    </row>
    <row r="257" spans="1:15" x14ac:dyDescent="0.25">
      <c r="A257" s="2">
        <v>178</v>
      </c>
      <c r="B257" s="3">
        <v>504</v>
      </c>
      <c r="C257" s="4">
        <v>40005</v>
      </c>
      <c r="D257" s="43" t="s">
        <v>487</v>
      </c>
      <c r="E257" s="48"/>
      <c r="F257" s="5" t="s">
        <v>462</v>
      </c>
      <c r="G257" s="3" t="s">
        <v>488</v>
      </c>
      <c r="H257" s="2" t="s">
        <v>15</v>
      </c>
      <c r="I257" s="44">
        <v>1</v>
      </c>
      <c r="J257" s="48"/>
      <c r="K257" s="6" t="s">
        <v>489</v>
      </c>
      <c r="L257" s="10">
        <f t="shared" si="23"/>
        <v>19.04</v>
      </c>
      <c r="M257" s="14">
        <f t="shared" si="20"/>
        <v>9.52</v>
      </c>
      <c r="N257" s="14">
        <f t="shared" si="21"/>
        <v>9.52</v>
      </c>
      <c r="O257" s="29"/>
    </row>
    <row r="258" spans="1:15" x14ac:dyDescent="0.25">
      <c r="A258" s="2">
        <v>179</v>
      </c>
      <c r="B258" s="3">
        <v>504</v>
      </c>
      <c r="C258" s="4">
        <v>39428</v>
      </c>
      <c r="D258" s="43" t="s">
        <v>490</v>
      </c>
      <c r="E258" s="48"/>
      <c r="F258" s="5" t="s">
        <v>462</v>
      </c>
      <c r="G258" s="3" t="s">
        <v>491</v>
      </c>
      <c r="H258" s="2" t="s">
        <v>15</v>
      </c>
      <c r="I258" s="44">
        <v>1</v>
      </c>
      <c r="J258" s="48"/>
      <c r="K258" s="6" t="s">
        <v>492</v>
      </c>
      <c r="L258" s="10">
        <f t="shared" si="23"/>
        <v>26.75</v>
      </c>
      <c r="M258" s="14">
        <f t="shared" si="20"/>
        <v>13.375</v>
      </c>
      <c r="N258" s="14">
        <f t="shared" si="21"/>
        <v>13.375</v>
      </c>
      <c r="O258" s="29"/>
    </row>
    <row r="259" spans="1:15" x14ac:dyDescent="0.25">
      <c r="A259" s="2">
        <v>180</v>
      </c>
      <c r="B259" s="3">
        <v>504</v>
      </c>
      <c r="C259" s="4">
        <v>39457</v>
      </c>
      <c r="D259" s="43" t="s">
        <v>490</v>
      </c>
      <c r="E259" s="48"/>
      <c r="F259" s="5" t="s">
        <v>462</v>
      </c>
      <c r="G259" s="3" t="s">
        <v>491</v>
      </c>
      <c r="H259" s="2" t="s">
        <v>15</v>
      </c>
      <c r="I259" s="44">
        <v>1</v>
      </c>
      <c r="J259" s="48"/>
      <c r="K259" s="6" t="s">
        <v>108</v>
      </c>
      <c r="L259" s="10">
        <f t="shared" si="23"/>
        <v>27.44</v>
      </c>
      <c r="M259" s="14">
        <f t="shared" si="20"/>
        <v>13.72</v>
      </c>
      <c r="N259" s="14">
        <f t="shared" si="21"/>
        <v>13.72</v>
      </c>
      <c r="O259" s="29"/>
    </row>
    <row r="260" spans="1:15" x14ac:dyDescent="0.25">
      <c r="A260" s="2">
        <v>181</v>
      </c>
      <c r="B260" s="3">
        <v>504</v>
      </c>
      <c r="C260" s="4">
        <v>40012</v>
      </c>
      <c r="D260" s="43" t="s">
        <v>490</v>
      </c>
      <c r="E260" s="48"/>
      <c r="F260" s="5" t="s">
        <v>462</v>
      </c>
      <c r="G260" s="3" t="s">
        <v>491</v>
      </c>
      <c r="H260" s="2" t="s">
        <v>15</v>
      </c>
      <c r="I260" s="44">
        <v>1</v>
      </c>
      <c r="J260" s="48"/>
      <c r="K260" s="6" t="s">
        <v>493</v>
      </c>
      <c r="L260" s="10">
        <f t="shared" si="23"/>
        <v>27.23</v>
      </c>
      <c r="M260" s="14">
        <f t="shared" si="20"/>
        <v>13.615</v>
      </c>
      <c r="N260" s="14">
        <f t="shared" si="21"/>
        <v>13.615</v>
      </c>
      <c r="O260" s="29"/>
    </row>
    <row r="261" spans="1:15" ht="9.9499999999999993" customHeight="1" x14ac:dyDescent="0.25">
      <c r="M261" s="15"/>
      <c r="N261" s="15"/>
      <c r="O261" s="29"/>
    </row>
    <row r="262" spans="1:15" ht="9.75" customHeight="1" x14ac:dyDescent="0.25">
      <c r="M262" s="15"/>
      <c r="N262" s="15"/>
      <c r="O262" s="29"/>
    </row>
    <row r="263" spans="1:15" ht="24" customHeight="1" x14ac:dyDescent="0.25">
      <c r="A263" s="51" t="s">
        <v>930</v>
      </c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3"/>
      <c r="O263" s="29"/>
    </row>
    <row r="264" spans="1:15" ht="29.25" customHeight="1" x14ac:dyDescent="0.25">
      <c r="A264" s="7" t="s">
        <v>0</v>
      </c>
      <c r="B264" s="8" t="s">
        <v>1</v>
      </c>
      <c r="C264" s="7" t="s">
        <v>2</v>
      </c>
      <c r="D264" s="38" t="s">
        <v>3</v>
      </c>
      <c r="E264" s="39"/>
      <c r="F264" s="7" t="s">
        <v>4</v>
      </c>
      <c r="G264" s="8" t="s">
        <v>5</v>
      </c>
      <c r="H264" s="7" t="s">
        <v>6</v>
      </c>
      <c r="I264" s="50" t="s">
        <v>7</v>
      </c>
      <c r="J264" s="39"/>
      <c r="K264" s="9" t="s">
        <v>8</v>
      </c>
      <c r="L264" s="12" t="s">
        <v>9</v>
      </c>
      <c r="M264" s="19" t="s">
        <v>1033</v>
      </c>
      <c r="N264" s="19" t="s">
        <v>1032</v>
      </c>
      <c r="O264" s="29"/>
    </row>
    <row r="265" spans="1:15" ht="15" customHeight="1" x14ac:dyDescent="0.25">
      <c r="A265" s="54" t="s">
        <v>11</v>
      </c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6"/>
      <c r="O265" s="29"/>
    </row>
    <row r="266" spans="1:15" x14ac:dyDescent="0.25">
      <c r="A266" s="2">
        <v>182</v>
      </c>
      <c r="B266" s="3">
        <v>504</v>
      </c>
      <c r="C266" s="4">
        <v>41234</v>
      </c>
      <c r="D266" s="43">
        <v>642243</v>
      </c>
      <c r="E266" s="39"/>
      <c r="F266" s="5" t="s">
        <v>494</v>
      </c>
      <c r="G266" s="3" t="s">
        <v>498</v>
      </c>
      <c r="H266" s="2" t="s">
        <v>15</v>
      </c>
      <c r="I266" s="44">
        <v>1</v>
      </c>
      <c r="J266" s="39"/>
      <c r="K266" s="6" t="s">
        <v>143</v>
      </c>
      <c r="L266" s="10">
        <f t="shared" ref="L266:L271" si="24">I266*K266</f>
        <v>7.8</v>
      </c>
      <c r="M266" s="14">
        <f t="shared" si="20"/>
        <v>3.9</v>
      </c>
      <c r="N266" s="14">
        <f t="shared" si="21"/>
        <v>3.9</v>
      </c>
      <c r="O266" s="29"/>
    </row>
    <row r="267" spans="1:15" x14ac:dyDescent="0.25">
      <c r="A267" s="2">
        <v>183</v>
      </c>
      <c r="B267" s="3">
        <v>504</v>
      </c>
      <c r="C267" s="4">
        <v>40380</v>
      </c>
      <c r="D267" s="43">
        <v>643390</v>
      </c>
      <c r="E267" s="48"/>
      <c r="F267" s="5" t="s">
        <v>494</v>
      </c>
      <c r="G267" s="3" t="s">
        <v>499</v>
      </c>
      <c r="H267" s="2" t="s">
        <v>15</v>
      </c>
      <c r="I267" s="44">
        <v>1</v>
      </c>
      <c r="J267" s="48"/>
      <c r="K267" s="6" t="s">
        <v>500</v>
      </c>
      <c r="L267" s="10">
        <f t="shared" si="24"/>
        <v>6.84</v>
      </c>
      <c r="M267" s="14">
        <f t="shared" si="20"/>
        <v>3.42</v>
      </c>
      <c r="N267" s="14">
        <f t="shared" si="21"/>
        <v>3.42</v>
      </c>
      <c r="O267" s="29"/>
    </row>
    <row r="268" spans="1:15" x14ac:dyDescent="0.25">
      <c r="A268" s="2">
        <v>184</v>
      </c>
      <c r="B268" s="3">
        <v>504</v>
      </c>
      <c r="C268" s="4">
        <v>40897</v>
      </c>
      <c r="D268" s="43" t="s">
        <v>501</v>
      </c>
      <c r="E268" s="48"/>
      <c r="F268" s="5" t="s">
        <v>277</v>
      </c>
      <c r="G268" s="3" t="s">
        <v>502</v>
      </c>
      <c r="H268" s="2" t="s">
        <v>15</v>
      </c>
      <c r="I268" s="44">
        <v>1</v>
      </c>
      <c r="J268" s="48"/>
      <c r="K268" s="6" t="s">
        <v>503</v>
      </c>
      <c r="L268" s="10">
        <f t="shared" si="24"/>
        <v>42.33</v>
      </c>
      <c r="M268" s="14">
        <f t="shared" si="20"/>
        <v>21.164999999999999</v>
      </c>
      <c r="N268" s="14">
        <f t="shared" si="21"/>
        <v>21.164999999999999</v>
      </c>
      <c r="O268" s="29"/>
    </row>
    <row r="269" spans="1:15" x14ac:dyDescent="0.25">
      <c r="A269" s="2">
        <v>185</v>
      </c>
      <c r="B269" s="3">
        <v>504</v>
      </c>
      <c r="C269" s="4">
        <v>39891</v>
      </c>
      <c r="D269" s="43" t="s">
        <v>504</v>
      </c>
      <c r="E269" s="48"/>
      <c r="F269" s="5" t="s">
        <v>494</v>
      </c>
      <c r="G269" s="3" t="s">
        <v>505</v>
      </c>
      <c r="H269" s="2" t="s">
        <v>15</v>
      </c>
      <c r="I269" s="44">
        <v>1</v>
      </c>
      <c r="J269" s="48"/>
      <c r="K269" s="6" t="s">
        <v>506</v>
      </c>
      <c r="L269" s="10">
        <f t="shared" si="24"/>
        <v>9.07</v>
      </c>
      <c r="M269" s="14">
        <f t="shared" si="20"/>
        <v>4.5350000000000001</v>
      </c>
      <c r="N269" s="14">
        <f t="shared" si="21"/>
        <v>4.5350000000000001</v>
      </c>
      <c r="O269" s="29"/>
    </row>
    <row r="270" spans="1:15" x14ac:dyDescent="0.25">
      <c r="A270" s="2">
        <v>186</v>
      </c>
      <c r="B270" s="3">
        <v>504</v>
      </c>
      <c r="C270" s="4">
        <v>40575</v>
      </c>
      <c r="D270" s="43" t="s">
        <v>508</v>
      </c>
      <c r="E270" s="39"/>
      <c r="F270" s="5" t="s">
        <v>494</v>
      </c>
      <c r="G270" s="3" t="s">
        <v>496</v>
      </c>
      <c r="H270" s="2" t="s">
        <v>15</v>
      </c>
      <c r="I270" s="44">
        <v>1</v>
      </c>
      <c r="J270" s="39"/>
      <c r="K270" s="6" t="s">
        <v>509</v>
      </c>
      <c r="L270" s="10">
        <f t="shared" si="24"/>
        <v>25.84</v>
      </c>
      <c r="M270" s="14">
        <f t="shared" si="20"/>
        <v>12.92</v>
      </c>
      <c r="N270" s="14">
        <f t="shared" si="21"/>
        <v>12.92</v>
      </c>
      <c r="O270" s="29"/>
    </row>
    <row r="271" spans="1:15" x14ac:dyDescent="0.25">
      <c r="A271" s="2">
        <v>187</v>
      </c>
      <c r="B271" s="3">
        <v>504</v>
      </c>
      <c r="C271" s="4">
        <v>42804</v>
      </c>
      <c r="D271" s="43" t="s">
        <v>510</v>
      </c>
      <c r="E271" s="39"/>
      <c r="F271" s="5" t="s">
        <v>494</v>
      </c>
      <c r="G271" s="3" t="s">
        <v>511</v>
      </c>
      <c r="H271" s="2" t="s">
        <v>15</v>
      </c>
      <c r="I271" s="44">
        <v>1</v>
      </c>
      <c r="J271" s="39"/>
      <c r="K271" s="6" t="s">
        <v>512</v>
      </c>
      <c r="L271" s="10">
        <f t="shared" si="24"/>
        <v>18.350000000000001</v>
      </c>
      <c r="M271" s="14">
        <f t="shared" si="20"/>
        <v>9.1750000000000007</v>
      </c>
      <c r="N271" s="14">
        <f t="shared" si="21"/>
        <v>9.1750000000000007</v>
      </c>
      <c r="O271" s="29"/>
    </row>
    <row r="272" spans="1:15" x14ac:dyDescent="0.25">
      <c r="A272" s="2">
        <v>188</v>
      </c>
      <c r="B272" s="3">
        <v>504</v>
      </c>
      <c r="C272" s="4">
        <v>40710</v>
      </c>
      <c r="D272" s="43" t="s">
        <v>513</v>
      </c>
      <c r="E272" s="39"/>
      <c r="F272" s="5" t="s">
        <v>494</v>
      </c>
      <c r="G272" s="3" t="s">
        <v>514</v>
      </c>
      <c r="H272" s="2" t="s">
        <v>15</v>
      </c>
      <c r="I272" s="44">
        <v>1</v>
      </c>
      <c r="J272" s="39"/>
      <c r="K272" s="6" t="s">
        <v>105</v>
      </c>
      <c r="L272" s="10">
        <f>I272*K272</f>
        <v>10.56</v>
      </c>
      <c r="M272" s="14">
        <f t="shared" si="20"/>
        <v>5.28</v>
      </c>
      <c r="N272" s="14">
        <f t="shared" si="21"/>
        <v>5.28</v>
      </c>
      <c r="O272" s="29"/>
    </row>
    <row r="273" spans="1:15" ht="9.9499999999999993" customHeight="1" x14ac:dyDescent="0.25">
      <c r="M273" s="15"/>
      <c r="N273" s="15"/>
      <c r="O273" s="29"/>
    </row>
    <row r="274" spans="1:15" ht="9.9499999999999993" customHeight="1" x14ac:dyDescent="0.25">
      <c r="M274" s="15"/>
      <c r="N274" s="15"/>
      <c r="O274" s="29"/>
    </row>
    <row r="275" spans="1:15" ht="33.75" customHeight="1" x14ac:dyDescent="0.25">
      <c r="A275" s="51" t="s">
        <v>930</v>
      </c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3"/>
      <c r="O275" s="29"/>
    </row>
    <row r="276" spans="1:15" ht="29.25" customHeight="1" x14ac:dyDescent="0.25">
      <c r="A276" s="7" t="s">
        <v>0</v>
      </c>
      <c r="B276" s="8" t="s">
        <v>1</v>
      </c>
      <c r="C276" s="7" t="s">
        <v>2</v>
      </c>
      <c r="D276" s="38" t="s">
        <v>3</v>
      </c>
      <c r="E276" s="39"/>
      <c r="F276" s="7" t="s">
        <v>4</v>
      </c>
      <c r="G276" s="8" t="s">
        <v>5</v>
      </c>
      <c r="H276" s="7" t="s">
        <v>6</v>
      </c>
      <c r="I276" s="50" t="s">
        <v>7</v>
      </c>
      <c r="J276" s="39"/>
      <c r="K276" s="9" t="s">
        <v>8</v>
      </c>
      <c r="L276" s="12" t="s">
        <v>9</v>
      </c>
      <c r="M276" s="19" t="s">
        <v>1033</v>
      </c>
      <c r="N276" s="19" t="s">
        <v>1032</v>
      </c>
      <c r="O276" s="29"/>
    </row>
    <row r="277" spans="1:15" ht="15" customHeight="1" x14ac:dyDescent="0.25">
      <c r="A277" s="54" t="s">
        <v>11</v>
      </c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6"/>
      <c r="O277" s="29"/>
    </row>
    <row r="278" spans="1:15" x14ac:dyDescent="0.25">
      <c r="A278" s="2">
        <v>189</v>
      </c>
      <c r="B278" s="3">
        <v>504</v>
      </c>
      <c r="C278" s="4">
        <v>41353</v>
      </c>
      <c r="D278" s="43" t="s">
        <v>515</v>
      </c>
      <c r="E278" s="48"/>
      <c r="F278" s="5" t="s">
        <v>115</v>
      </c>
      <c r="G278" s="3" t="s">
        <v>516</v>
      </c>
      <c r="H278" s="2" t="s">
        <v>15</v>
      </c>
      <c r="I278" s="44">
        <v>1</v>
      </c>
      <c r="J278" s="48"/>
      <c r="K278" s="6" t="s">
        <v>517</v>
      </c>
      <c r="L278" s="10">
        <f>I278*K278</f>
        <v>48.68</v>
      </c>
      <c r="M278" s="14">
        <f t="shared" ref="M278:M339" si="25">K278*50%</f>
        <v>24.34</v>
      </c>
      <c r="N278" s="14">
        <f t="shared" ref="N278:N339" si="26">M278*I278</f>
        <v>24.34</v>
      </c>
      <c r="O278" s="29"/>
    </row>
    <row r="279" spans="1:15" x14ac:dyDescent="0.25">
      <c r="A279" s="2">
        <v>190</v>
      </c>
      <c r="B279" s="3">
        <v>505</v>
      </c>
      <c r="C279" s="4">
        <v>42835</v>
      </c>
      <c r="D279" s="43" t="s">
        <v>520</v>
      </c>
      <c r="E279" s="48"/>
      <c r="F279" s="5" t="s">
        <v>318</v>
      </c>
      <c r="G279" s="3" t="s">
        <v>43</v>
      </c>
      <c r="H279" s="2" t="s">
        <v>15</v>
      </c>
      <c r="I279" s="44">
        <v>1</v>
      </c>
      <c r="J279" s="48"/>
      <c r="K279" s="6" t="s">
        <v>507</v>
      </c>
      <c r="L279" s="10">
        <f t="shared" ref="L279:L289" si="27">I279*K279</f>
        <v>33.53</v>
      </c>
      <c r="M279" s="14">
        <f t="shared" si="25"/>
        <v>16.765000000000001</v>
      </c>
      <c r="N279" s="14">
        <f t="shared" si="26"/>
        <v>16.765000000000001</v>
      </c>
      <c r="O279" s="29"/>
    </row>
    <row r="280" spans="1:15" x14ac:dyDescent="0.25">
      <c r="A280" s="2">
        <v>191</v>
      </c>
      <c r="B280" s="3">
        <v>505</v>
      </c>
      <c r="C280" s="4">
        <v>42835</v>
      </c>
      <c r="D280" s="43" t="s">
        <v>521</v>
      </c>
      <c r="E280" s="48"/>
      <c r="F280" s="5" t="s">
        <v>318</v>
      </c>
      <c r="G280" s="3" t="s">
        <v>172</v>
      </c>
      <c r="H280" s="2" t="s">
        <v>15</v>
      </c>
      <c r="I280" s="44">
        <v>1</v>
      </c>
      <c r="J280" s="48"/>
      <c r="K280" s="6" t="s">
        <v>522</v>
      </c>
      <c r="L280" s="10">
        <f t="shared" si="27"/>
        <v>38.28</v>
      </c>
      <c r="M280" s="14">
        <f t="shared" si="25"/>
        <v>19.14</v>
      </c>
      <c r="N280" s="14">
        <f t="shared" si="26"/>
        <v>19.14</v>
      </c>
      <c r="O280" s="29"/>
    </row>
    <row r="281" spans="1:15" x14ac:dyDescent="0.25">
      <c r="A281" s="2">
        <v>192</v>
      </c>
      <c r="B281" s="3">
        <v>504</v>
      </c>
      <c r="C281" s="4">
        <v>39582</v>
      </c>
      <c r="D281" s="43" t="s">
        <v>523</v>
      </c>
      <c r="E281" s="48"/>
      <c r="F281" s="5" t="s">
        <v>318</v>
      </c>
      <c r="G281" s="3" t="s">
        <v>43</v>
      </c>
      <c r="H281" s="2" t="s">
        <v>15</v>
      </c>
      <c r="I281" s="44">
        <v>9</v>
      </c>
      <c r="J281" s="48"/>
      <c r="K281" s="6" t="s">
        <v>524</v>
      </c>
      <c r="L281" s="10">
        <f t="shared" si="27"/>
        <v>8.91</v>
      </c>
      <c r="M281" s="14">
        <f t="shared" si="25"/>
        <v>0.495</v>
      </c>
      <c r="N281" s="14">
        <f t="shared" si="26"/>
        <v>4.4550000000000001</v>
      </c>
      <c r="O281" s="29"/>
    </row>
    <row r="282" spans="1:15" x14ac:dyDescent="0.25">
      <c r="A282" s="2">
        <v>193</v>
      </c>
      <c r="B282" s="3">
        <v>504</v>
      </c>
      <c r="C282" s="4">
        <v>40926</v>
      </c>
      <c r="D282" s="43" t="s">
        <v>525</v>
      </c>
      <c r="E282" s="48"/>
      <c r="F282" s="5" t="s">
        <v>60</v>
      </c>
      <c r="G282" s="3" t="s">
        <v>526</v>
      </c>
      <c r="H282" s="2" t="s">
        <v>15</v>
      </c>
      <c r="I282" s="44">
        <v>7</v>
      </c>
      <c r="J282" s="48"/>
      <c r="K282" s="6" t="s">
        <v>527</v>
      </c>
      <c r="L282" s="10">
        <f t="shared" si="27"/>
        <v>8.9600000000000009</v>
      </c>
      <c r="M282" s="14">
        <f t="shared" si="25"/>
        <v>0.64</v>
      </c>
      <c r="N282" s="14">
        <f t="shared" si="26"/>
        <v>4.4800000000000004</v>
      </c>
      <c r="O282" s="29"/>
    </row>
    <row r="283" spans="1:15" x14ac:dyDescent="0.25">
      <c r="A283" s="2">
        <v>194</v>
      </c>
      <c r="B283" s="3">
        <v>504</v>
      </c>
      <c r="C283" s="4">
        <v>41626</v>
      </c>
      <c r="D283" s="43" t="s">
        <v>528</v>
      </c>
      <c r="E283" s="48"/>
      <c r="F283" s="5" t="s">
        <v>221</v>
      </c>
      <c r="G283" s="3" t="s">
        <v>389</v>
      </c>
      <c r="H283" s="2" t="s">
        <v>15</v>
      </c>
      <c r="I283" s="44">
        <v>5</v>
      </c>
      <c r="J283" s="48"/>
      <c r="K283" s="6" t="s">
        <v>529</v>
      </c>
      <c r="L283" s="10">
        <f t="shared" si="27"/>
        <v>13</v>
      </c>
      <c r="M283" s="14">
        <f t="shared" si="25"/>
        <v>1.3</v>
      </c>
      <c r="N283" s="14">
        <f t="shared" si="26"/>
        <v>6.5</v>
      </c>
      <c r="O283" s="29"/>
    </row>
    <row r="284" spans="1:15" x14ac:dyDescent="0.25">
      <c r="A284" s="2">
        <v>195</v>
      </c>
      <c r="B284" s="3">
        <v>504</v>
      </c>
      <c r="C284" s="4">
        <v>41342</v>
      </c>
      <c r="D284" s="43" t="s">
        <v>530</v>
      </c>
      <c r="E284" s="48"/>
      <c r="F284" s="5" t="s">
        <v>173</v>
      </c>
      <c r="G284" s="3" t="s">
        <v>531</v>
      </c>
      <c r="H284" s="2" t="s">
        <v>15</v>
      </c>
      <c r="I284" s="44">
        <v>1</v>
      </c>
      <c r="J284" s="48"/>
      <c r="K284" s="6" t="s">
        <v>532</v>
      </c>
      <c r="L284" s="10">
        <f t="shared" si="27"/>
        <v>182.44</v>
      </c>
      <c r="M284" s="14">
        <f t="shared" si="25"/>
        <v>91.22</v>
      </c>
      <c r="N284" s="14">
        <f t="shared" si="26"/>
        <v>91.22</v>
      </c>
      <c r="O284" s="29"/>
    </row>
    <row r="285" spans="1:15" x14ac:dyDescent="0.25">
      <c r="A285" s="2">
        <v>196</v>
      </c>
      <c r="B285" s="3">
        <v>504</v>
      </c>
      <c r="C285" s="4">
        <v>41016</v>
      </c>
      <c r="D285" s="43" t="s">
        <v>535</v>
      </c>
      <c r="E285" s="48"/>
      <c r="F285" s="5" t="s">
        <v>161</v>
      </c>
      <c r="G285" s="3" t="s">
        <v>534</v>
      </c>
      <c r="H285" s="2" t="s">
        <v>15</v>
      </c>
      <c r="I285" s="44">
        <v>1</v>
      </c>
      <c r="J285" s="48"/>
      <c r="K285" s="6" t="s">
        <v>536</v>
      </c>
      <c r="L285" s="10">
        <f t="shared" si="27"/>
        <v>11.16</v>
      </c>
      <c r="M285" s="14">
        <f t="shared" si="25"/>
        <v>5.58</v>
      </c>
      <c r="N285" s="14">
        <f t="shared" si="26"/>
        <v>5.58</v>
      </c>
      <c r="O285" s="29"/>
    </row>
    <row r="286" spans="1:15" x14ac:dyDescent="0.25">
      <c r="A286" s="2">
        <v>197</v>
      </c>
      <c r="B286" s="3">
        <v>504</v>
      </c>
      <c r="C286" s="4">
        <v>40205</v>
      </c>
      <c r="D286" s="43" t="s">
        <v>537</v>
      </c>
      <c r="E286" s="48"/>
      <c r="F286" s="5" t="s">
        <v>161</v>
      </c>
      <c r="G286" s="3" t="s">
        <v>534</v>
      </c>
      <c r="H286" s="2" t="s">
        <v>15</v>
      </c>
      <c r="I286" s="44">
        <v>1</v>
      </c>
      <c r="J286" s="48"/>
      <c r="K286" s="6" t="s">
        <v>387</v>
      </c>
      <c r="L286" s="10">
        <f t="shared" si="27"/>
        <v>2</v>
      </c>
      <c r="M286" s="14">
        <f t="shared" si="25"/>
        <v>1</v>
      </c>
      <c r="N286" s="14">
        <f t="shared" si="26"/>
        <v>1</v>
      </c>
      <c r="O286" s="29"/>
    </row>
    <row r="287" spans="1:15" x14ac:dyDescent="0.25">
      <c r="A287" s="2">
        <v>198</v>
      </c>
      <c r="B287" s="3">
        <v>504</v>
      </c>
      <c r="C287" s="4">
        <v>40012</v>
      </c>
      <c r="D287" s="43" t="s">
        <v>538</v>
      </c>
      <c r="E287" s="48"/>
      <c r="F287" s="5" t="s">
        <v>161</v>
      </c>
      <c r="G287" s="3" t="s">
        <v>534</v>
      </c>
      <c r="H287" s="2" t="s">
        <v>15</v>
      </c>
      <c r="I287" s="44">
        <v>1</v>
      </c>
      <c r="J287" s="48"/>
      <c r="K287" s="6" t="s">
        <v>539</v>
      </c>
      <c r="L287" s="10">
        <f t="shared" si="27"/>
        <v>7.59</v>
      </c>
      <c r="M287" s="14">
        <f t="shared" si="25"/>
        <v>3.7949999999999999</v>
      </c>
      <c r="N287" s="14">
        <f t="shared" si="26"/>
        <v>3.7949999999999999</v>
      </c>
      <c r="O287" s="29"/>
    </row>
    <row r="288" spans="1:15" x14ac:dyDescent="0.25">
      <c r="A288" s="2">
        <v>199</v>
      </c>
      <c r="B288" s="3">
        <v>504</v>
      </c>
      <c r="C288" s="4">
        <v>42256</v>
      </c>
      <c r="D288" s="43" t="s">
        <v>540</v>
      </c>
      <c r="E288" s="39"/>
      <c r="F288" s="5" t="s">
        <v>106</v>
      </c>
      <c r="G288" s="3" t="s">
        <v>541</v>
      </c>
      <c r="H288" s="2" t="s">
        <v>15</v>
      </c>
      <c r="I288" s="44">
        <v>1</v>
      </c>
      <c r="J288" s="39"/>
      <c r="K288" s="6" t="s">
        <v>542</v>
      </c>
      <c r="L288" s="10">
        <f t="shared" si="27"/>
        <v>42.55</v>
      </c>
      <c r="M288" s="14">
        <f t="shared" si="25"/>
        <v>21.274999999999999</v>
      </c>
      <c r="N288" s="14">
        <f t="shared" si="26"/>
        <v>21.274999999999999</v>
      </c>
      <c r="O288" s="29"/>
    </row>
    <row r="289" spans="1:15" x14ac:dyDescent="0.25">
      <c r="A289" s="2">
        <v>200</v>
      </c>
      <c r="B289" s="3">
        <v>504</v>
      </c>
      <c r="C289" s="4">
        <v>41873</v>
      </c>
      <c r="D289" s="43" t="s">
        <v>543</v>
      </c>
      <c r="E289" s="39"/>
      <c r="F289" s="5" t="s">
        <v>190</v>
      </c>
      <c r="G289" s="3" t="s">
        <v>544</v>
      </c>
      <c r="H289" s="2" t="s">
        <v>15</v>
      </c>
      <c r="I289" s="44">
        <v>1</v>
      </c>
      <c r="J289" s="39"/>
      <c r="K289" s="6" t="s">
        <v>545</v>
      </c>
      <c r="L289" s="10">
        <f t="shared" si="27"/>
        <v>60.84</v>
      </c>
      <c r="M289" s="14">
        <f t="shared" si="25"/>
        <v>30.42</v>
      </c>
      <c r="N289" s="14">
        <f t="shared" si="26"/>
        <v>30.42</v>
      </c>
      <c r="O289" s="29"/>
    </row>
    <row r="290" spans="1:15" ht="9.9499999999999993" customHeight="1" x14ac:dyDescent="0.25">
      <c r="M290" s="15"/>
      <c r="N290" s="15"/>
      <c r="O290" s="29"/>
    </row>
    <row r="291" spans="1:15" ht="9.9499999999999993" customHeight="1" x14ac:dyDescent="0.25">
      <c r="M291" s="15"/>
      <c r="N291" s="15"/>
      <c r="O291" s="29"/>
    </row>
    <row r="292" spans="1:15" ht="23.25" customHeight="1" x14ac:dyDescent="0.25">
      <c r="A292" s="51" t="s">
        <v>930</v>
      </c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3"/>
      <c r="O292" s="29"/>
    </row>
    <row r="293" spans="1:15" ht="27" customHeight="1" x14ac:dyDescent="0.25">
      <c r="A293" s="7" t="s">
        <v>0</v>
      </c>
      <c r="B293" s="8" t="s">
        <v>1</v>
      </c>
      <c r="C293" s="7" t="s">
        <v>2</v>
      </c>
      <c r="D293" s="38" t="s">
        <v>3</v>
      </c>
      <c r="E293" s="39"/>
      <c r="F293" s="7" t="s">
        <v>4</v>
      </c>
      <c r="G293" s="8" t="s">
        <v>5</v>
      </c>
      <c r="H293" s="7" t="s">
        <v>6</v>
      </c>
      <c r="I293" s="50" t="s">
        <v>7</v>
      </c>
      <c r="J293" s="39"/>
      <c r="K293" s="9" t="s">
        <v>8</v>
      </c>
      <c r="L293" s="12" t="s">
        <v>9</v>
      </c>
      <c r="M293" s="19" t="s">
        <v>1033</v>
      </c>
      <c r="N293" s="19" t="s">
        <v>1032</v>
      </c>
      <c r="O293" s="29"/>
    </row>
    <row r="294" spans="1:15" ht="15" customHeight="1" x14ac:dyDescent="0.25">
      <c r="A294" s="54" t="s">
        <v>11</v>
      </c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6"/>
      <c r="O294" s="29"/>
    </row>
    <row r="295" spans="1:15" x14ac:dyDescent="0.25">
      <c r="A295" s="2">
        <v>201</v>
      </c>
      <c r="B295" s="3">
        <v>504</v>
      </c>
      <c r="C295" s="4">
        <v>41576</v>
      </c>
      <c r="D295" s="43" t="s">
        <v>546</v>
      </c>
      <c r="E295" s="39"/>
      <c r="F295" s="5" t="s">
        <v>190</v>
      </c>
      <c r="G295" s="3" t="s">
        <v>547</v>
      </c>
      <c r="H295" s="2" t="s">
        <v>15</v>
      </c>
      <c r="I295" s="44">
        <v>1</v>
      </c>
      <c r="J295" s="39"/>
      <c r="K295" s="6" t="s">
        <v>548</v>
      </c>
      <c r="L295" s="10">
        <f>I295*K295</f>
        <v>47.48</v>
      </c>
      <c r="M295" s="14">
        <f t="shared" si="25"/>
        <v>23.74</v>
      </c>
      <c r="N295" s="14">
        <f t="shared" si="26"/>
        <v>23.74</v>
      </c>
      <c r="O295" s="29"/>
    </row>
    <row r="296" spans="1:15" x14ac:dyDescent="0.25">
      <c r="A296" s="2">
        <v>202</v>
      </c>
      <c r="B296" s="3">
        <v>504</v>
      </c>
      <c r="C296" s="4">
        <v>42311</v>
      </c>
      <c r="D296" s="43" t="s">
        <v>549</v>
      </c>
      <c r="E296" s="39"/>
      <c r="F296" s="5" t="s">
        <v>190</v>
      </c>
      <c r="G296" s="3" t="s">
        <v>550</v>
      </c>
      <c r="H296" s="2" t="s">
        <v>15</v>
      </c>
      <c r="I296" s="44">
        <v>1</v>
      </c>
      <c r="J296" s="39"/>
      <c r="K296" s="6" t="s">
        <v>551</v>
      </c>
      <c r="L296" s="10">
        <f t="shared" ref="L296:L320" si="28">I296*K296</f>
        <v>20.23</v>
      </c>
      <c r="M296" s="14">
        <f t="shared" si="25"/>
        <v>10.115</v>
      </c>
      <c r="N296" s="14">
        <f t="shared" si="26"/>
        <v>10.115</v>
      </c>
      <c r="O296" s="29"/>
    </row>
    <row r="297" spans="1:15" x14ac:dyDescent="0.25">
      <c r="A297" s="2">
        <v>203</v>
      </c>
      <c r="B297" s="3">
        <v>504</v>
      </c>
      <c r="C297" s="4">
        <v>40382</v>
      </c>
      <c r="D297" s="43" t="s">
        <v>552</v>
      </c>
      <c r="E297" s="39"/>
      <c r="F297" s="5" t="s">
        <v>190</v>
      </c>
      <c r="G297" s="3" t="s">
        <v>553</v>
      </c>
      <c r="H297" s="2" t="s">
        <v>15</v>
      </c>
      <c r="I297" s="44">
        <v>1</v>
      </c>
      <c r="J297" s="39"/>
      <c r="K297" s="6" t="s">
        <v>554</v>
      </c>
      <c r="L297" s="10">
        <f t="shared" si="28"/>
        <v>160.19999999999999</v>
      </c>
      <c r="M297" s="14">
        <f t="shared" si="25"/>
        <v>80.099999999999994</v>
      </c>
      <c r="N297" s="14">
        <f t="shared" si="26"/>
        <v>80.099999999999994</v>
      </c>
      <c r="O297" s="29"/>
    </row>
    <row r="298" spans="1:15" x14ac:dyDescent="0.25">
      <c r="A298" s="2">
        <v>204</v>
      </c>
      <c r="B298" s="3">
        <v>505</v>
      </c>
      <c r="C298" s="4">
        <v>42885</v>
      </c>
      <c r="D298" s="43" t="s">
        <v>555</v>
      </c>
      <c r="E298" s="39"/>
      <c r="F298" s="5" t="s">
        <v>190</v>
      </c>
      <c r="G298" s="3" t="s">
        <v>556</v>
      </c>
      <c r="H298" s="2" t="s">
        <v>15</v>
      </c>
      <c r="I298" s="44">
        <v>1</v>
      </c>
      <c r="J298" s="39"/>
      <c r="K298" s="6" t="s">
        <v>557</v>
      </c>
      <c r="L298" s="10">
        <f t="shared" si="28"/>
        <v>23.58</v>
      </c>
      <c r="M298" s="14">
        <f t="shared" si="25"/>
        <v>11.79</v>
      </c>
      <c r="N298" s="14">
        <f t="shared" si="26"/>
        <v>11.79</v>
      </c>
      <c r="O298" s="29"/>
    </row>
    <row r="299" spans="1:15" x14ac:dyDescent="0.25">
      <c r="A299" s="2">
        <v>205</v>
      </c>
      <c r="B299" s="3">
        <v>504</v>
      </c>
      <c r="C299" s="4">
        <v>41698</v>
      </c>
      <c r="D299" s="43" t="s">
        <v>558</v>
      </c>
      <c r="E299" s="39"/>
      <c r="F299" s="5" t="s">
        <v>190</v>
      </c>
      <c r="G299" s="3" t="s">
        <v>559</v>
      </c>
      <c r="H299" s="2" t="s">
        <v>15</v>
      </c>
      <c r="I299" s="44">
        <v>1</v>
      </c>
      <c r="J299" s="39"/>
      <c r="K299" s="6" t="s">
        <v>560</v>
      </c>
      <c r="L299" s="10">
        <f t="shared" si="28"/>
        <v>154</v>
      </c>
      <c r="M299" s="14">
        <f t="shared" si="25"/>
        <v>77</v>
      </c>
      <c r="N299" s="14">
        <f t="shared" si="26"/>
        <v>77</v>
      </c>
      <c r="O299" s="29"/>
    </row>
    <row r="300" spans="1:15" x14ac:dyDescent="0.25">
      <c r="A300" s="2">
        <v>206</v>
      </c>
      <c r="B300" s="3">
        <v>504</v>
      </c>
      <c r="C300" s="4">
        <v>41100</v>
      </c>
      <c r="D300" s="43">
        <v>655568</v>
      </c>
      <c r="E300" s="48"/>
      <c r="F300" s="5" t="s">
        <v>106</v>
      </c>
      <c r="G300" s="3" t="s">
        <v>561</v>
      </c>
      <c r="H300" s="2" t="s">
        <v>15</v>
      </c>
      <c r="I300" s="44">
        <v>1</v>
      </c>
      <c r="J300" s="48"/>
      <c r="K300" s="6" t="s">
        <v>562</v>
      </c>
      <c r="L300" s="10">
        <f t="shared" si="28"/>
        <v>59.6</v>
      </c>
      <c r="M300" s="14">
        <f t="shared" si="25"/>
        <v>29.8</v>
      </c>
      <c r="N300" s="14">
        <f t="shared" si="26"/>
        <v>29.8</v>
      </c>
      <c r="O300" s="29"/>
    </row>
    <row r="301" spans="1:15" x14ac:dyDescent="0.25">
      <c r="A301" s="2">
        <v>207</v>
      </c>
      <c r="B301" s="3">
        <v>504</v>
      </c>
      <c r="C301" s="4">
        <v>40414</v>
      </c>
      <c r="D301" s="43" t="s">
        <v>563</v>
      </c>
      <c r="E301" s="48"/>
      <c r="F301" s="5" t="s">
        <v>229</v>
      </c>
      <c r="G301" s="3" t="s">
        <v>564</v>
      </c>
      <c r="H301" s="2" t="s">
        <v>15</v>
      </c>
      <c r="I301" s="44">
        <v>1</v>
      </c>
      <c r="J301" s="48"/>
      <c r="K301" s="6" t="s">
        <v>565</v>
      </c>
      <c r="L301" s="10">
        <f t="shared" si="28"/>
        <v>60.32</v>
      </c>
      <c r="M301" s="14">
        <f t="shared" si="25"/>
        <v>30.16</v>
      </c>
      <c r="N301" s="14">
        <f t="shared" si="26"/>
        <v>30.16</v>
      </c>
      <c r="O301" s="29"/>
    </row>
    <row r="302" spans="1:15" x14ac:dyDescent="0.25">
      <c r="A302" s="2">
        <v>208</v>
      </c>
      <c r="B302" s="3">
        <v>504</v>
      </c>
      <c r="C302" s="4">
        <v>41310</v>
      </c>
      <c r="D302" s="43">
        <v>656197</v>
      </c>
      <c r="E302" s="48"/>
      <c r="F302" s="5" t="s">
        <v>321</v>
      </c>
      <c r="G302" s="3" t="s">
        <v>566</v>
      </c>
      <c r="H302" s="2" t="s">
        <v>15</v>
      </c>
      <c r="I302" s="44">
        <v>1</v>
      </c>
      <c r="J302" s="48"/>
      <c r="K302" s="6" t="s">
        <v>99</v>
      </c>
      <c r="L302" s="10">
        <f t="shared" si="28"/>
        <v>19.68</v>
      </c>
      <c r="M302" s="14">
        <f t="shared" si="25"/>
        <v>9.84</v>
      </c>
      <c r="N302" s="14">
        <f t="shared" si="26"/>
        <v>9.84</v>
      </c>
      <c r="O302" s="29"/>
    </row>
    <row r="303" spans="1:15" x14ac:dyDescent="0.25">
      <c r="A303" s="2">
        <v>209</v>
      </c>
      <c r="B303" s="3">
        <v>504</v>
      </c>
      <c r="C303" s="4">
        <v>42430</v>
      </c>
      <c r="D303" s="43">
        <v>690536</v>
      </c>
      <c r="E303" s="48"/>
      <c r="F303" s="5" t="s">
        <v>152</v>
      </c>
      <c r="G303" s="3" t="s">
        <v>567</v>
      </c>
      <c r="H303" s="2" t="s">
        <v>15</v>
      </c>
      <c r="I303" s="44">
        <v>23</v>
      </c>
      <c r="J303" s="48"/>
      <c r="K303" s="6" t="s">
        <v>116</v>
      </c>
      <c r="L303" s="10">
        <f t="shared" si="28"/>
        <v>79.12</v>
      </c>
      <c r="M303" s="14">
        <f t="shared" si="25"/>
        <v>1.72</v>
      </c>
      <c r="N303" s="14">
        <f t="shared" si="26"/>
        <v>39.56</v>
      </c>
      <c r="O303" s="29"/>
    </row>
    <row r="304" spans="1:15" x14ac:dyDescent="0.25">
      <c r="A304" s="2">
        <v>210</v>
      </c>
      <c r="B304" s="3">
        <v>505</v>
      </c>
      <c r="C304" s="4">
        <v>42879</v>
      </c>
      <c r="D304" s="43">
        <v>691306</v>
      </c>
      <c r="E304" s="48"/>
      <c r="F304" s="5" t="s">
        <v>191</v>
      </c>
      <c r="G304" s="3" t="s">
        <v>267</v>
      </c>
      <c r="H304" s="2" t="s">
        <v>15</v>
      </c>
      <c r="I304" s="44">
        <v>20</v>
      </c>
      <c r="J304" s="48"/>
      <c r="K304" s="6" t="s">
        <v>568</v>
      </c>
      <c r="L304" s="10">
        <f t="shared" si="28"/>
        <v>84.399999999999991</v>
      </c>
      <c r="M304" s="14">
        <f t="shared" si="25"/>
        <v>2.11</v>
      </c>
      <c r="N304" s="14">
        <f t="shared" si="26"/>
        <v>42.199999999999996</v>
      </c>
      <c r="O304" s="29"/>
    </row>
    <row r="305" spans="1:15" x14ac:dyDescent="0.25">
      <c r="A305" s="2">
        <v>211</v>
      </c>
      <c r="B305" s="3">
        <v>505</v>
      </c>
      <c r="C305" s="4">
        <v>42997</v>
      </c>
      <c r="D305" s="43" t="s">
        <v>569</v>
      </c>
      <c r="E305" s="48"/>
      <c r="F305" s="5" t="s">
        <v>23</v>
      </c>
      <c r="G305" s="3" t="s">
        <v>93</v>
      </c>
      <c r="H305" s="2" t="s">
        <v>15</v>
      </c>
      <c r="I305" s="44">
        <v>1</v>
      </c>
      <c r="J305" s="48"/>
      <c r="K305" s="6" t="s">
        <v>570</v>
      </c>
      <c r="L305" s="10">
        <f t="shared" si="28"/>
        <v>7.61</v>
      </c>
      <c r="M305" s="14">
        <f t="shared" si="25"/>
        <v>3.8050000000000002</v>
      </c>
      <c r="N305" s="14">
        <f t="shared" si="26"/>
        <v>3.8050000000000002</v>
      </c>
      <c r="O305" s="29"/>
    </row>
    <row r="306" spans="1:15" x14ac:dyDescent="0.25">
      <c r="A306" s="2">
        <v>212</v>
      </c>
      <c r="B306" s="3">
        <v>504</v>
      </c>
      <c r="C306" s="4">
        <v>40309</v>
      </c>
      <c r="D306" s="43" t="s">
        <v>571</v>
      </c>
      <c r="E306" s="48"/>
      <c r="F306" s="5" t="s">
        <v>175</v>
      </c>
      <c r="G306" s="3" t="s">
        <v>267</v>
      </c>
      <c r="H306" s="2" t="s">
        <v>15</v>
      </c>
      <c r="I306" s="44">
        <v>2</v>
      </c>
      <c r="J306" s="48"/>
      <c r="K306" s="6" t="s">
        <v>572</v>
      </c>
      <c r="L306" s="10">
        <f t="shared" si="28"/>
        <v>5.6</v>
      </c>
      <c r="M306" s="14">
        <f t="shared" si="25"/>
        <v>1.4</v>
      </c>
      <c r="N306" s="14">
        <f t="shared" si="26"/>
        <v>2.8</v>
      </c>
      <c r="O306" s="29"/>
    </row>
    <row r="307" spans="1:15" x14ac:dyDescent="0.25">
      <c r="A307" s="2">
        <v>213</v>
      </c>
      <c r="B307" s="3">
        <v>504</v>
      </c>
      <c r="C307" s="4">
        <v>41318</v>
      </c>
      <c r="D307" s="43">
        <v>691584</v>
      </c>
      <c r="E307" s="48"/>
      <c r="F307" s="5" t="s">
        <v>190</v>
      </c>
      <c r="G307" s="3" t="s">
        <v>93</v>
      </c>
      <c r="H307" s="2" t="s">
        <v>15</v>
      </c>
      <c r="I307" s="44">
        <v>47</v>
      </c>
      <c r="J307" s="48"/>
      <c r="K307" s="6" t="s">
        <v>252</v>
      </c>
      <c r="L307" s="10">
        <f t="shared" si="28"/>
        <v>20.68</v>
      </c>
      <c r="M307" s="14">
        <f t="shared" si="25"/>
        <v>0.22</v>
      </c>
      <c r="N307" s="14">
        <f t="shared" si="26"/>
        <v>10.34</v>
      </c>
      <c r="O307" s="29"/>
    </row>
    <row r="308" spans="1:15" x14ac:dyDescent="0.25">
      <c r="A308" s="2">
        <v>214</v>
      </c>
      <c r="B308" s="3">
        <v>504</v>
      </c>
      <c r="C308" s="4">
        <v>42601</v>
      </c>
      <c r="D308" s="43">
        <v>692109</v>
      </c>
      <c r="E308" s="48"/>
      <c r="F308" s="5" t="s">
        <v>37</v>
      </c>
      <c r="G308" s="3" t="s">
        <v>93</v>
      </c>
      <c r="H308" s="2" t="s">
        <v>15</v>
      </c>
      <c r="I308" s="44">
        <v>3</v>
      </c>
      <c r="J308" s="48"/>
      <c r="K308" s="6" t="s">
        <v>574</v>
      </c>
      <c r="L308" s="10">
        <f t="shared" si="28"/>
        <v>11.97</v>
      </c>
      <c r="M308" s="14">
        <f t="shared" si="25"/>
        <v>1.9950000000000001</v>
      </c>
      <c r="N308" s="14">
        <f t="shared" si="26"/>
        <v>5.9850000000000003</v>
      </c>
      <c r="O308" s="29"/>
    </row>
    <row r="309" spans="1:15" x14ac:dyDescent="0.25">
      <c r="A309" s="2">
        <v>215</v>
      </c>
      <c r="B309" s="3">
        <v>504</v>
      </c>
      <c r="C309" s="4">
        <v>41712</v>
      </c>
      <c r="D309" s="43">
        <v>692120</v>
      </c>
      <c r="E309" s="48"/>
      <c r="F309" s="5" t="s">
        <v>53</v>
      </c>
      <c r="G309" s="3" t="s">
        <v>575</v>
      </c>
      <c r="H309" s="2" t="s">
        <v>15</v>
      </c>
      <c r="I309" s="44">
        <v>2</v>
      </c>
      <c r="J309" s="48"/>
      <c r="K309" s="6" t="s">
        <v>576</v>
      </c>
      <c r="L309" s="10">
        <f t="shared" si="28"/>
        <v>8.8000000000000007</v>
      </c>
      <c r="M309" s="14">
        <f t="shared" si="25"/>
        <v>2.2000000000000002</v>
      </c>
      <c r="N309" s="14">
        <f t="shared" si="26"/>
        <v>4.4000000000000004</v>
      </c>
      <c r="O309" s="29"/>
    </row>
    <row r="310" spans="1:15" x14ac:dyDescent="0.25">
      <c r="A310" s="2">
        <v>216</v>
      </c>
      <c r="B310" s="3">
        <v>504</v>
      </c>
      <c r="C310" s="4">
        <v>42716</v>
      </c>
      <c r="D310" s="43" t="s">
        <v>577</v>
      </c>
      <c r="E310" s="48"/>
      <c r="F310" s="5" t="s">
        <v>53</v>
      </c>
      <c r="G310" s="3" t="s">
        <v>578</v>
      </c>
      <c r="H310" s="2" t="s">
        <v>15</v>
      </c>
      <c r="I310" s="44">
        <v>3</v>
      </c>
      <c r="J310" s="48"/>
      <c r="K310" s="6" t="s">
        <v>579</v>
      </c>
      <c r="L310" s="10">
        <f t="shared" si="28"/>
        <v>16.259999999999998</v>
      </c>
      <c r="M310" s="14">
        <f t="shared" si="25"/>
        <v>2.71</v>
      </c>
      <c r="N310" s="14">
        <f t="shared" si="26"/>
        <v>8.129999999999999</v>
      </c>
      <c r="O310" s="29"/>
    </row>
    <row r="311" spans="1:15" x14ac:dyDescent="0.25">
      <c r="A311" s="2">
        <v>217</v>
      </c>
      <c r="B311" s="3">
        <v>504</v>
      </c>
      <c r="C311" s="4">
        <v>41318</v>
      </c>
      <c r="D311" s="43">
        <v>692297</v>
      </c>
      <c r="E311" s="48"/>
      <c r="F311" s="5" t="s">
        <v>190</v>
      </c>
      <c r="G311" s="3" t="s">
        <v>93</v>
      </c>
      <c r="H311" s="2" t="s">
        <v>15</v>
      </c>
      <c r="I311" s="44">
        <v>2</v>
      </c>
      <c r="J311" s="48"/>
      <c r="K311" s="6" t="s">
        <v>580</v>
      </c>
      <c r="L311" s="10">
        <f t="shared" si="28"/>
        <v>5.04</v>
      </c>
      <c r="M311" s="14">
        <f t="shared" si="25"/>
        <v>1.26</v>
      </c>
      <c r="N311" s="14">
        <f t="shared" si="26"/>
        <v>2.52</v>
      </c>
      <c r="O311" s="29"/>
    </row>
    <row r="312" spans="1:15" x14ac:dyDescent="0.25">
      <c r="A312" s="2">
        <v>218</v>
      </c>
      <c r="B312" s="3">
        <v>504</v>
      </c>
      <c r="C312" s="4">
        <v>40694</v>
      </c>
      <c r="D312" s="43" t="s">
        <v>581</v>
      </c>
      <c r="E312" s="48"/>
      <c r="F312" s="5" t="s">
        <v>47</v>
      </c>
      <c r="G312" s="3" t="s">
        <v>267</v>
      </c>
      <c r="H312" s="2" t="s">
        <v>15</v>
      </c>
      <c r="I312" s="44">
        <v>5</v>
      </c>
      <c r="J312" s="48"/>
      <c r="K312" s="6" t="s">
        <v>150</v>
      </c>
      <c r="L312" s="10">
        <f t="shared" si="28"/>
        <v>7.4</v>
      </c>
      <c r="M312" s="14">
        <f t="shared" si="25"/>
        <v>0.74</v>
      </c>
      <c r="N312" s="14">
        <f t="shared" si="26"/>
        <v>3.7</v>
      </c>
      <c r="O312" s="29"/>
    </row>
    <row r="313" spans="1:15" x14ac:dyDescent="0.25">
      <c r="A313" s="2">
        <v>219</v>
      </c>
      <c r="B313" s="3">
        <v>504</v>
      </c>
      <c r="C313" s="4">
        <v>40694</v>
      </c>
      <c r="D313" s="43" t="s">
        <v>581</v>
      </c>
      <c r="E313" s="48"/>
      <c r="F313" s="5" t="s">
        <v>47</v>
      </c>
      <c r="G313" s="3" t="s">
        <v>267</v>
      </c>
      <c r="H313" s="2" t="s">
        <v>15</v>
      </c>
      <c r="I313" s="44">
        <v>5</v>
      </c>
      <c r="J313" s="48"/>
      <c r="K313" s="6" t="s">
        <v>150</v>
      </c>
      <c r="L313" s="10">
        <f t="shared" si="28"/>
        <v>7.4</v>
      </c>
      <c r="M313" s="14">
        <f t="shared" si="25"/>
        <v>0.74</v>
      </c>
      <c r="N313" s="14">
        <f t="shared" si="26"/>
        <v>3.7</v>
      </c>
      <c r="O313" s="29"/>
    </row>
    <row r="314" spans="1:15" x14ac:dyDescent="0.25">
      <c r="A314" s="2">
        <v>220</v>
      </c>
      <c r="B314" s="3">
        <v>504</v>
      </c>
      <c r="C314" s="4">
        <v>40305</v>
      </c>
      <c r="D314" s="43">
        <v>692378</v>
      </c>
      <c r="E314" s="48"/>
      <c r="F314" s="5" t="s">
        <v>23</v>
      </c>
      <c r="G314" s="3" t="s">
        <v>267</v>
      </c>
      <c r="H314" s="2" t="s">
        <v>15</v>
      </c>
      <c r="I314" s="44">
        <v>9</v>
      </c>
      <c r="J314" s="48"/>
      <c r="K314" s="6" t="s">
        <v>401</v>
      </c>
      <c r="L314" s="10">
        <f t="shared" si="28"/>
        <v>26.28</v>
      </c>
      <c r="M314" s="14">
        <f t="shared" si="25"/>
        <v>1.46</v>
      </c>
      <c r="N314" s="14">
        <f t="shared" si="26"/>
        <v>13.14</v>
      </c>
      <c r="O314" s="29"/>
    </row>
    <row r="315" spans="1:15" x14ac:dyDescent="0.25">
      <c r="A315" s="2">
        <v>221</v>
      </c>
      <c r="B315" s="3">
        <v>504</v>
      </c>
      <c r="C315" s="4">
        <v>41352</v>
      </c>
      <c r="D315" s="43">
        <v>692381</v>
      </c>
      <c r="E315" s="48"/>
      <c r="F315" s="5" t="s">
        <v>47</v>
      </c>
      <c r="G315" s="3" t="s">
        <v>583</v>
      </c>
      <c r="H315" s="2" t="s">
        <v>15</v>
      </c>
      <c r="I315" s="44">
        <v>5</v>
      </c>
      <c r="J315" s="48"/>
      <c r="K315" s="6" t="s">
        <v>360</v>
      </c>
      <c r="L315" s="10">
        <f t="shared" si="28"/>
        <v>24.8</v>
      </c>
      <c r="M315" s="14">
        <f t="shared" si="25"/>
        <v>2.48</v>
      </c>
      <c r="N315" s="14">
        <f t="shared" si="26"/>
        <v>12.4</v>
      </c>
      <c r="O315" s="29"/>
    </row>
    <row r="316" spans="1:15" x14ac:dyDescent="0.25">
      <c r="A316" s="2">
        <v>222</v>
      </c>
      <c r="B316" s="3">
        <v>504</v>
      </c>
      <c r="C316" s="4">
        <v>42424</v>
      </c>
      <c r="D316" s="43">
        <v>692396</v>
      </c>
      <c r="E316" s="48"/>
      <c r="F316" s="5" t="s">
        <v>191</v>
      </c>
      <c r="G316" s="3" t="s">
        <v>265</v>
      </c>
      <c r="H316" s="2" t="s">
        <v>15</v>
      </c>
      <c r="I316" s="44">
        <v>1</v>
      </c>
      <c r="J316" s="48"/>
      <c r="K316" s="6" t="s">
        <v>584</v>
      </c>
      <c r="L316" s="10">
        <f t="shared" si="28"/>
        <v>4.41</v>
      </c>
      <c r="M316" s="14">
        <f t="shared" si="25"/>
        <v>2.2050000000000001</v>
      </c>
      <c r="N316" s="14">
        <f t="shared" si="26"/>
        <v>2.2050000000000001</v>
      </c>
      <c r="O316" s="29"/>
    </row>
    <row r="317" spans="1:15" x14ac:dyDescent="0.25">
      <c r="A317" s="2">
        <v>223</v>
      </c>
      <c r="B317" s="3">
        <v>504</v>
      </c>
      <c r="C317" s="4">
        <v>42488</v>
      </c>
      <c r="D317" s="43">
        <v>692396</v>
      </c>
      <c r="E317" s="48"/>
      <c r="F317" s="5" t="s">
        <v>191</v>
      </c>
      <c r="G317" s="3" t="s">
        <v>265</v>
      </c>
      <c r="H317" s="2" t="s">
        <v>15</v>
      </c>
      <c r="I317" s="44">
        <v>5</v>
      </c>
      <c r="J317" s="48"/>
      <c r="K317" s="6" t="s">
        <v>584</v>
      </c>
      <c r="L317" s="10">
        <f t="shared" si="28"/>
        <v>22.05</v>
      </c>
      <c r="M317" s="14">
        <f t="shared" si="25"/>
        <v>2.2050000000000001</v>
      </c>
      <c r="N317" s="14">
        <f t="shared" si="26"/>
        <v>11.025</v>
      </c>
      <c r="O317" s="29"/>
    </row>
    <row r="318" spans="1:15" x14ac:dyDescent="0.25">
      <c r="A318" s="2">
        <v>224</v>
      </c>
      <c r="B318" s="3">
        <v>504</v>
      </c>
      <c r="C318" s="4">
        <v>41419</v>
      </c>
      <c r="D318" s="43" t="s">
        <v>585</v>
      </c>
      <c r="E318" s="48"/>
      <c r="F318" s="5" t="s">
        <v>53</v>
      </c>
      <c r="G318" s="3" t="s">
        <v>93</v>
      </c>
      <c r="H318" s="2" t="s">
        <v>15</v>
      </c>
      <c r="I318" s="44">
        <v>8</v>
      </c>
      <c r="J318" s="48"/>
      <c r="K318" s="6" t="s">
        <v>411</v>
      </c>
      <c r="L318" s="10">
        <f t="shared" si="28"/>
        <v>19.2</v>
      </c>
      <c r="M318" s="14">
        <f t="shared" si="25"/>
        <v>1.2</v>
      </c>
      <c r="N318" s="14">
        <f t="shared" si="26"/>
        <v>9.6</v>
      </c>
      <c r="O318" s="29"/>
    </row>
    <row r="319" spans="1:15" x14ac:dyDescent="0.25">
      <c r="A319" s="2">
        <v>225</v>
      </c>
      <c r="B319" s="3">
        <v>504</v>
      </c>
      <c r="C319" s="4">
        <v>41387</v>
      </c>
      <c r="D319" s="43" t="s">
        <v>586</v>
      </c>
      <c r="E319" s="48"/>
      <c r="F319" s="5" t="s">
        <v>191</v>
      </c>
      <c r="G319" s="3" t="s">
        <v>93</v>
      </c>
      <c r="H319" s="2" t="s">
        <v>15</v>
      </c>
      <c r="I319" s="44">
        <v>4</v>
      </c>
      <c r="J319" s="48"/>
      <c r="K319" s="6" t="s">
        <v>411</v>
      </c>
      <c r="L319" s="10">
        <f t="shared" si="28"/>
        <v>9.6</v>
      </c>
      <c r="M319" s="14">
        <f t="shared" si="25"/>
        <v>1.2</v>
      </c>
      <c r="N319" s="14">
        <f t="shared" si="26"/>
        <v>4.8</v>
      </c>
      <c r="O319" s="29"/>
    </row>
    <row r="320" spans="1:15" x14ac:dyDescent="0.25">
      <c r="A320" s="2">
        <v>226</v>
      </c>
      <c r="B320" s="3">
        <v>504</v>
      </c>
      <c r="C320" s="4">
        <v>41382</v>
      </c>
      <c r="D320" s="43" t="s">
        <v>587</v>
      </c>
      <c r="E320" s="48"/>
      <c r="F320" s="5" t="s">
        <v>191</v>
      </c>
      <c r="G320" s="3" t="s">
        <v>267</v>
      </c>
      <c r="H320" s="2" t="s">
        <v>15</v>
      </c>
      <c r="I320" s="44">
        <v>7</v>
      </c>
      <c r="J320" s="39"/>
      <c r="K320" s="6" t="s">
        <v>45</v>
      </c>
      <c r="L320" s="10">
        <f t="shared" si="28"/>
        <v>29.12</v>
      </c>
      <c r="M320" s="14">
        <f t="shared" si="25"/>
        <v>2.08</v>
      </c>
      <c r="N320" s="14">
        <f t="shared" si="26"/>
        <v>14.56</v>
      </c>
      <c r="O320" s="29"/>
    </row>
    <row r="321" spans="1:15" ht="9.9499999999999993" customHeight="1" x14ac:dyDescent="0.25">
      <c r="M321" s="15"/>
      <c r="N321" s="15"/>
      <c r="O321" s="29"/>
    </row>
    <row r="322" spans="1:15" ht="9.9499999999999993" customHeight="1" x14ac:dyDescent="0.25">
      <c r="M322" s="15"/>
      <c r="N322" s="15"/>
      <c r="O322" s="29"/>
    </row>
    <row r="323" spans="1:15" ht="24" customHeight="1" x14ac:dyDescent="0.25">
      <c r="A323" s="51" t="s">
        <v>930</v>
      </c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3"/>
      <c r="O323" s="29"/>
    </row>
    <row r="324" spans="1:15" ht="26.25" customHeight="1" x14ac:dyDescent="0.25">
      <c r="A324" s="7" t="s">
        <v>0</v>
      </c>
      <c r="B324" s="8" t="s">
        <v>1</v>
      </c>
      <c r="C324" s="7" t="s">
        <v>2</v>
      </c>
      <c r="D324" s="38" t="s">
        <v>3</v>
      </c>
      <c r="E324" s="39"/>
      <c r="F324" s="7" t="s">
        <v>4</v>
      </c>
      <c r="G324" s="8" t="s">
        <v>5</v>
      </c>
      <c r="H324" s="7" t="s">
        <v>6</v>
      </c>
      <c r="I324" s="50" t="s">
        <v>7</v>
      </c>
      <c r="J324" s="39"/>
      <c r="K324" s="9" t="s">
        <v>8</v>
      </c>
      <c r="L324" s="12" t="s">
        <v>9</v>
      </c>
      <c r="M324" s="19" t="s">
        <v>1033</v>
      </c>
      <c r="N324" s="19" t="s">
        <v>1032</v>
      </c>
      <c r="O324" s="29"/>
    </row>
    <row r="325" spans="1:15" ht="15" customHeight="1" x14ac:dyDescent="0.25">
      <c r="A325" s="54" t="s">
        <v>11</v>
      </c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6"/>
      <c r="O325" s="29"/>
    </row>
    <row r="326" spans="1:15" x14ac:dyDescent="0.25">
      <c r="A326" s="2">
        <v>227</v>
      </c>
      <c r="B326" s="3">
        <v>504</v>
      </c>
      <c r="C326" s="4">
        <v>41123</v>
      </c>
      <c r="D326" s="43" t="s">
        <v>588</v>
      </c>
      <c r="E326" s="39"/>
      <c r="F326" s="5" t="s">
        <v>47</v>
      </c>
      <c r="G326" s="3" t="s">
        <v>589</v>
      </c>
      <c r="H326" s="2" t="s">
        <v>15</v>
      </c>
      <c r="I326" s="44">
        <v>3</v>
      </c>
      <c r="J326" s="39"/>
      <c r="K326" s="6" t="s">
        <v>590</v>
      </c>
      <c r="L326" s="10">
        <f>I326*K326</f>
        <v>10.44</v>
      </c>
      <c r="M326" s="14">
        <f t="shared" si="25"/>
        <v>1.74</v>
      </c>
      <c r="N326" s="14">
        <f t="shared" si="26"/>
        <v>5.22</v>
      </c>
      <c r="O326" s="29"/>
    </row>
    <row r="327" spans="1:15" x14ac:dyDescent="0.25">
      <c r="A327" s="2">
        <v>228</v>
      </c>
      <c r="B327" s="3">
        <v>504</v>
      </c>
      <c r="C327" s="4">
        <v>41384</v>
      </c>
      <c r="D327" s="43" t="s">
        <v>591</v>
      </c>
      <c r="E327" s="39"/>
      <c r="F327" s="5" t="s">
        <v>191</v>
      </c>
      <c r="G327" s="3" t="s">
        <v>267</v>
      </c>
      <c r="H327" s="2" t="s">
        <v>15</v>
      </c>
      <c r="I327" s="44">
        <v>10</v>
      </c>
      <c r="J327" s="39"/>
      <c r="K327" s="6" t="s">
        <v>331</v>
      </c>
      <c r="L327" s="10">
        <f t="shared" ref="L327:L362" si="29">I327*K327</f>
        <v>27.200000000000003</v>
      </c>
      <c r="M327" s="14">
        <f t="shared" si="25"/>
        <v>1.36</v>
      </c>
      <c r="N327" s="14">
        <f t="shared" si="26"/>
        <v>13.600000000000001</v>
      </c>
      <c r="O327" s="29"/>
    </row>
    <row r="328" spans="1:15" x14ac:dyDescent="0.25">
      <c r="A328" s="2">
        <v>229</v>
      </c>
      <c r="B328" s="3">
        <v>504</v>
      </c>
      <c r="C328" s="4">
        <v>42129</v>
      </c>
      <c r="D328" s="43" t="s">
        <v>592</v>
      </c>
      <c r="E328" s="39"/>
      <c r="F328" s="5" t="s">
        <v>23</v>
      </c>
      <c r="G328" s="3" t="s">
        <v>593</v>
      </c>
      <c r="H328" s="2" t="s">
        <v>15</v>
      </c>
      <c r="I328" s="44">
        <v>1</v>
      </c>
      <c r="J328" s="39"/>
      <c r="K328" s="6" t="s">
        <v>100</v>
      </c>
      <c r="L328" s="10">
        <f t="shared" si="29"/>
        <v>5.35</v>
      </c>
      <c r="M328" s="14">
        <f t="shared" si="25"/>
        <v>2.6749999999999998</v>
      </c>
      <c r="N328" s="14">
        <f t="shared" si="26"/>
        <v>2.6749999999999998</v>
      </c>
      <c r="O328" s="29"/>
    </row>
    <row r="329" spans="1:15" x14ac:dyDescent="0.25">
      <c r="A329" s="2">
        <v>230</v>
      </c>
      <c r="B329" s="3">
        <v>505</v>
      </c>
      <c r="C329" s="4">
        <v>42835</v>
      </c>
      <c r="D329" s="43">
        <v>692410</v>
      </c>
      <c r="E329" s="39"/>
      <c r="F329" s="5" t="s">
        <v>190</v>
      </c>
      <c r="G329" s="3" t="s">
        <v>594</v>
      </c>
      <c r="H329" s="2" t="s">
        <v>15</v>
      </c>
      <c r="I329" s="44">
        <v>7</v>
      </c>
      <c r="J329" s="39"/>
      <c r="K329" s="6" t="s">
        <v>285</v>
      </c>
      <c r="L329" s="10">
        <f t="shared" si="29"/>
        <v>27.72</v>
      </c>
      <c r="M329" s="14">
        <f t="shared" si="25"/>
        <v>1.98</v>
      </c>
      <c r="N329" s="14">
        <f t="shared" si="26"/>
        <v>13.86</v>
      </c>
      <c r="O329" s="29"/>
    </row>
    <row r="330" spans="1:15" x14ac:dyDescent="0.25">
      <c r="A330" s="2">
        <v>231</v>
      </c>
      <c r="B330" s="3">
        <v>504</v>
      </c>
      <c r="C330" s="4">
        <v>42105</v>
      </c>
      <c r="D330" s="43" t="s">
        <v>595</v>
      </c>
      <c r="E330" s="39"/>
      <c r="F330" s="5" t="s">
        <v>190</v>
      </c>
      <c r="G330" s="3" t="s">
        <v>596</v>
      </c>
      <c r="H330" s="2" t="s">
        <v>15</v>
      </c>
      <c r="I330" s="44">
        <v>8</v>
      </c>
      <c r="J330" s="39"/>
      <c r="K330" s="6" t="s">
        <v>402</v>
      </c>
      <c r="L330" s="10">
        <f t="shared" si="29"/>
        <v>27.12</v>
      </c>
      <c r="M330" s="14">
        <f t="shared" si="25"/>
        <v>1.6950000000000001</v>
      </c>
      <c r="N330" s="14">
        <f t="shared" si="26"/>
        <v>13.56</v>
      </c>
      <c r="O330" s="29"/>
    </row>
    <row r="331" spans="1:15" x14ac:dyDescent="0.25">
      <c r="A331" s="2">
        <v>232</v>
      </c>
      <c r="B331" s="3">
        <v>504</v>
      </c>
      <c r="C331" s="4">
        <v>42201</v>
      </c>
      <c r="D331" s="43" t="s">
        <v>597</v>
      </c>
      <c r="E331" s="39"/>
      <c r="F331" s="5" t="s">
        <v>190</v>
      </c>
      <c r="G331" s="3" t="s">
        <v>594</v>
      </c>
      <c r="H331" s="2" t="s">
        <v>15</v>
      </c>
      <c r="I331" s="44">
        <v>9</v>
      </c>
      <c r="J331" s="39"/>
      <c r="K331" s="6" t="s">
        <v>598</v>
      </c>
      <c r="L331" s="10">
        <f t="shared" si="29"/>
        <v>28.98</v>
      </c>
      <c r="M331" s="14">
        <f t="shared" si="25"/>
        <v>1.61</v>
      </c>
      <c r="N331" s="14">
        <f t="shared" si="26"/>
        <v>14.49</v>
      </c>
      <c r="O331" s="29"/>
    </row>
    <row r="332" spans="1:15" x14ac:dyDescent="0.25">
      <c r="A332" s="2">
        <v>233</v>
      </c>
      <c r="B332" s="3">
        <v>504</v>
      </c>
      <c r="C332" s="4">
        <v>41933</v>
      </c>
      <c r="D332" s="43" t="s">
        <v>599</v>
      </c>
      <c r="E332" s="39"/>
      <c r="F332" s="5" t="s">
        <v>190</v>
      </c>
      <c r="G332" s="3" t="s">
        <v>267</v>
      </c>
      <c r="H332" s="2" t="s">
        <v>15</v>
      </c>
      <c r="I332" s="44">
        <v>10</v>
      </c>
      <c r="J332" s="39"/>
      <c r="K332" s="6" t="s">
        <v>308</v>
      </c>
      <c r="L332" s="10">
        <f t="shared" si="29"/>
        <v>27.400000000000002</v>
      </c>
      <c r="M332" s="14">
        <f t="shared" si="25"/>
        <v>1.37</v>
      </c>
      <c r="N332" s="14">
        <f t="shared" si="26"/>
        <v>13.700000000000001</v>
      </c>
      <c r="O332" s="29"/>
    </row>
    <row r="333" spans="1:15" x14ac:dyDescent="0.25">
      <c r="A333" s="2">
        <v>234</v>
      </c>
      <c r="B333" s="3">
        <v>504</v>
      </c>
      <c r="C333" s="4">
        <v>41869</v>
      </c>
      <c r="D333" s="43">
        <v>692545</v>
      </c>
      <c r="E333" s="39"/>
      <c r="F333" s="5" t="s">
        <v>53</v>
      </c>
      <c r="G333" s="3" t="s">
        <v>600</v>
      </c>
      <c r="H333" s="2" t="s">
        <v>15</v>
      </c>
      <c r="I333" s="44">
        <v>4</v>
      </c>
      <c r="J333" s="39"/>
      <c r="K333" s="6" t="s">
        <v>601</v>
      </c>
      <c r="L333" s="10">
        <f t="shared" si="29"/>
        <v>14.28</v>
      </c>
      <c r="M333" s="14">
        <f t="shared" si="25"/>
        <v>1.7849999999999999</v>
      </c>
      <c r="N333" s="14">
        <f t="shared" si="26"/>
        <v>7.14</v>
      </c>
      <c r="O333" s="29"/>
    </row>
    <row r="334" spans="1:15" x14ac:dyDescent="0.25">
      <c r="A334" s="2">
        <v>235</v>
      </c>
      <c r="B334" s="3">
        <v>504</v>
      </c>
      <c r="C334" s="4">
        <v>40642</v>
      </c>
      <c r="D334" s="43">
        <v>692546</v>
      </c>
      <c r="E334" s="39"/>
      <c r="F334" s="5" t="s">
        <v>47</v>
      </c>
      <c r="G334" s="3" t="s">
        <v>602</v>
      </c>
      <c r="H334" s="2" t="s">
        <v>15</v>
      </c>
      <c r="I334" s="44">
        <v>5</v>
      </c>
      <c r="J334" s="39"/>
      <c r="K334" s="6" t="s">
        <v>603</v>
      </c>
      <c r="L334" s="10">
        <f t="shared" si="29"/>
        <v>14.450000000000001</v>
      </c>
      <c r="M334" s="14">
        <f t="shared" si="25"/>
        <v>1.4450000000000001</v>
      </c>
      <c r="N334" s="14">
        <f t="shared" si="26"/>
        <v>7.2250000000000005</v>
      </c>
      <c r="O334" s="29"/>
    </row>
    <row r="335" spans="1:15" x14ac:dyDescent="0.25">
      <c r="A335" s="2">
        <v>236</v>
      </c>
      <c r="B335" s="3">
        <v>504</v>
      </c>
      <c r="C335" s="4">
        <v>41830</v>
      </c>
      <c r="D335" s="43">
        <v>692561</v>
      </c>
      <c r="E335" s="48"/>
      <c r="F335" s="5" t="s">
        <v>53</v>
      </c>
      <c r="G335" s="3" t="s">
        <v>604</v>
      </c>
      <c r="H335" s="2" t="s">
        <v>15</v>
      </c>
      <c r="I335" s="44">
        <v>5</v>
      </c>
      <c r="J335" s="48"/>
      <c r="K335" s="6" t="s">
        <v>605</v>
      </c>
      <c r="L335" s="10">
        <f t="shared" si="29"/>
        <v>21.8</v>
      </c>
      <c r="M335" s="14">
        <f t="shared" si="25"/>
        <v>2.1800000000000002</v>
      </c>
      <c r="N335" s="14">
        <f t="shared" si="26"/>
        <v>10.9</v>
      </c>
      <c r="O335" s="29"/>
    </row>
    <row r="336" spans="1:15" x14ac:dyDescent="0.25">
      <c r="A336" s="2">
        <v>237</v>
      </c>
      <c r="B336" s="3">
        <v>504</v>
      </c>
      <c r="C336" s="4">
        <v>42167</v>
      </c>
      <c r="D336" s="43">
        <v>692569</v>
      </c>
      <c r="E336" s="48"/>
      <c r="F336" s="5" t="s">
        <v>53</v>
      </c>
      <c r="G336" s="3" t="s">
        <v>93</v>
      </c>
      <c r="H336" s="2" t="s">
        <v>15</v>
      </c>
      <c r="I336" s="44">
        <v>6</v>
      </c>
      <c r="J336" s="48"/>
      <c r="K336" s="6" t="s">
        <v>606</v>
      </c>
      <c r="L336" s="10">
        <f t="shared" si="29"/>
        <v>22.56</v>
      </c>
      <c r="M336" s="14">
        <f t="shared" si="25"/>
        <v>1.88</v>
      </c>
      <c r="N336" s="14">
        <f t="shared" si="26"/>
        <v>11.28</v>
      </c>
      <c r="O336" s="29"/>
    </row>
    <row r="337" spans="1:15" x14ac:dyDescent="0.25">
      <c r="A337" s="2">
        <v>238</v>
      </c>
      <c r="B337" s="3">
        <v>504</v>
      </c>
      <c r="C337" s="4">
        <v>39968</v>
      </c>
      <c r="D337" s="43">
        <v>692588</v>
      </c>
      <c r="E337" s="48"/>
      <c r="F337" s="5" t="s">
        <v>190</v>
      </c>
      <c r="G337" s="3" t="s">
        <v>267</v>
      </c>
      <c r="H337" s="2" t="s">
        <v>15</v>
      </c>
      <c r="I337" s="44">
        <v>8</v>
      </c>
      <c r="J337" s="48"/>
      <c r="K337" s="6" t="s">
        <v>607</v>
      </c>
      <c r="L337" s="10">
        <f t="shared" si="29"/>
        <v>3.76</v>
      </c>
      <c r="M337" s="14">
        <f t="shared" si="25"/>
        <v>0.23499999999999999</v>
      </c>
      <c r="N337" s="14">
        <f t="shared" si="26"/>
        <v>1.88</v>
      </c>
      <c r="O337" s="29"/>
    </row>
    <row r="338" spans="1:15" x14ac:dyDescent="0.25">
      <c r="A338" s="2">
        <v>239</v>
      </c>
      <c r="B338" s="3">
        <v>504</v>
      </c>
      <c r="C338" s="4">
        <v>41465</v>
      </c>
      <c r="D338" s="43">
        <v>692599</v>
      </c>
      <c r="E338" s="48"/>
      <c r="F338" s="5" t="s">
        <v>47</v>
      </c>
      <c r="G338" s="3" t="s">
        <v>575</v>
      </c>
      <c r="H338" s="2" t="s">
        <v>15</v>
      </c>
      <c r="I338" s="44">
        <v>5</v>
      </c>
      <c r="J338" s="48"/>
      <c r="K338" s="6" t="s">
        <v>576</v>
      </c>
      <c r="L338" s="10">
        <f t="shared" si="29"/>
        <v>22</v>
      </c>
      <c r="M338" s="14">
        <f t="shared" si="25"/>
        <v>2.2000000000000002</v>
      </c>
      <c r="N338" s="14">
        <f t="shared" si="26"/>
        <v>11</v>
      </c>
      <c r="O338" s="29"/>
    </row>
    <row r="339" spans="1:15" x14ac:dyDescent="0.25">
      <c r="A339" s="2">
        <v>240</v>
      </c>
      <c r="B339" s="3">
        <v>504</v>
      </c>
      <c r="C339" s="4">
        <v>41808</v>
      </c>
      <c r="D339" s="43" t="s">
        <v>608</v>
      </c>
      <c r="E339" s="48"/>
      <c r="F339" s="5" t="s">
        <v>47</v>
      </c>
      <c r="G339" s="3" t="s">
        <v>267</v>
      </c>
      <c r="H339" s="2" t="s">
        <v>15</v>
      </c>
      <c r="I339" s="44">
        <v>9</v>
      </c>
      <c r="J339" s="48"/>
      <c r="K339" s="6" t="s">
        <v>289</v>
      </c>
      <c r="L339" s="10">
        <f t="shared" si="29"/>
        <v>36.270000000000003</v>
      </c>
      <c r="M339" s="14">
        <f t="shared" si="25"/>
        <v>2.0150000000000001</v>
      </c>
      <c r="N339" s="14">
        <f t="shared" si="26"/>
        <v>18.135000000000002</v>
      </c>
      <c r="O339" s="29"/>
    </row>
    <row r="340" spans="1:15" x14ac:dyDescent="0.25">
      <c r="A340" s="2">
        <v>241</v>
      </c>
      <c r="B340" s="3">
        <v>504</v>
      </c>
      <c r="C340" s="4">
        <v>41465</v>
      </c>
      <c r="D340" s="43" t="s">
        <v>609</v>
      </c>
      <c r="E340" s="48"/>
      <c r="F340" s="5" t="s">
        <v>47</v>
      </c>
      <c r="G340" s="3" t="s">
        <v>575</v>
      </c>
      <c r="H340" s="2" t="s">
        <v>15</v>
      </c>
      <c r="I340" s="44">
        <v>2</v>
      </c>
      <c r="J340" s="48"/>
      <c r="K340" s="6" t="s">
        <v>102</v>
      </c>
      <c r="L340" s="10">
        <f t="shared" si="29"/>
        <v>2.88</v>
      </c>
      <c r="M340" s="14">
        <f t="shared" ref="M340:M403" si="30">K340*50%</f>
        <v>0.72</v>
      </c>
      <c r="N340" s="14">
        <f t="shared" ref="N340:N403" si="31">M340*I340</f>
        <v>1.44</v>
      </c>
      <c r="O340" s="29"/>
    </row>
    <row r="341" spans="1:15" x14ac:dyDescent="0.25">
      <c r="A341" s="2">
        <v>242</v>
      </c>
      <c r="B341" s="3">
        <v>504</v>
      </c>
      <c r="C341" s="4">
        <v>41209</v>
      </c>
      <c r="D341" s="43" t="s">
        <v>610</v>
      </c>
      <c r="E341" s="48"/>
      <c r="F341" s="5" t="s">
        <v>190</v>
      </c>
      <c r="G341" s="3" t="s">
        <v>93</v>
      </c>
      <c r="H341" s="2" t="s">
        <v>15</v>
      </c>
      <c r="I341" s="44">
        <v>6</v>
      </c>
      <c r="J341" s="48"/>
      <c r="K341" s="6" t="s">
        <v>415</v>
      </c>
      <c r="L341" s="10">
        <f t="shared" si="29"/>
        <v>9.120000000000001</v>
      </c>
      <c r="M341" s="14">
        <f t="shared" si="30"/>
        <v>0.76</v>
      </c>
      <c r="N341" s="14">
        <f t="shared" si="31"/>
        <v>4.5600000000000005</v>
      </c>
      <c r="O341" s="29"/>
    </row>
    <row r="342" spans="1:15" x14ac:dyDescent="0.25">
      <c r="A342" s="2">
        <v>243</v>
      </c>
      <c r="B342" s="3">
        <v>504</v>
      </c>
      <c r="C342" s="4">
        <v>42103</v>
      </c>
      <c r="D342" s="43" t="s">
        <v>611</v>
      </c>
      <c r="E342" s="48"/>
      <c r="F342" s="5" t="s">
        <v>23</v>
      </c>
      <c r="G342" s="3" t="s">
        <v>612</v>
      </c>
      <c r="H342" s="2" t="s">
        <v>15</v>
      </c>
      <c r="I342" s="44">
        <v>2</v>
      </c>
      <c r="J342" s="48"/>
      <c r="K342" s="6" t="s">
        <v>337</v>
      </c>
      <c r="L342" s="10">
        <f t="shared" si="29"/>
        <v>9.44</v>
      </c>
      <c r="M342" s="14">
        <f t="shared" si="30"/>
        <v>2.36</v>
      </c>
      <c r="N342" s="14">
        <f t="shared" si="31"/>
        <v>4.72</v>
      </c>
      <c r="O342" s="29"/>
    </row>
    <row r="343" spans="1:15" x14ac:dyDescent="0.25">
      <c r="A343" s="2">
        <v>244</v>
      </c>
      <c r="B343" s="3">
        <v>505</v>
      </c>
      <c r="C343" s="4">
        <v>43088</v>
      </c>
      <c r="D343" s="43" t="s">
        <v>613</v>
      </c>
      <c r="E343" s="48"/>
      <c r="F343" s="5" t="s">
        <v>17</v>
      </c>
      <c r="G343" s="3" t="s">
        <v>18</v>
      </c>
      <c r="H343" s="2" t="s">
        <v>15</v>
      </c>
      <c r="I343" s="44">
        <v>5</v>
      </c>
      <c r="J343" s="48"/>
      <c r="K343" s="6" t="s">
        <v>65</v>
      </c>
      <c r="L343" s="10">
        <f t="shared" si="29"/>
        <v>7.9</v>
      </c>
      <c r="M343" s="14">
        <f t="shared" si="30"/>
        <v>0.79</v>
      </c>
      <c r="N343" s="14">
        <f t="shared" si="31"/>
        <v>3.95</v>
      </c>
      <c r="O343" s="29"/>
    </row>
    <row r="344" spans="1:15" x14ac:dyDescent="0.25">
      <c r="A344" s="2">
        <v>245</v>
      </c>
      <c r="B344" s="3">
        <v>504</v>
      </c>
      <c r="C344" s="4">
        <v>42271</v>
      </c>
      <c r="D344" s="43" t="s">
        <v>614</v>
      </c>
      <c r="E344" s="48"/>
      <c r="F344" s="5" t="s">
        <v>17</v>
      </c>
      <c r="G344" s="3" t="s">
        <v>323</v>
      </c>
      <c r="H344" s="2" t="s">
        <v>15</v>
      </c>
      <c r="I344" s="44">
        <v>3</v>
      </c>
      <c r="J344" s="48"/>
      <c r="K344" s="6" t="s">
        <v>615</v>
      </c>
      <c r="L344" s="10">
        <f t="shared" si="29"/>
        <v>23.580000000000002</v>
      </c>
      <c r="M344" s="14">
        <f t="shared" si="30"/>
        <v>3.93</v>
      </c>
      <c r="N344" s="14">
        <f t="shared" si="31"/>
        <v>11.790000000000001</v>
      </c>
      <c r="O344" s="29"/>
    </row>
    <row r="345" spans="1:15" x14ac:dyDescent="0.25">
      <c r="A345" s="2">
        <v>246</v>
      </c>
      <c r="B345" s="3">
        <v>504</v>
      </c>
      <c r="C345" s="4">
        <v>42823</v>
      </c>
      <c r="D345" s="43">
        <v>694190</v>
      </c>
      <c r="E345" s="48"/>
      <c r="F345" s="5" t="s">
        <v>221</v>
      </c>
      <c r="G345" s="3" t="s">
        <v>389</v>
      </c>
      <c r="H345" s="2" t="s">
        <v>15</v>
      </c>
      <c r="I345" s="44">
        <v>2</v>
      </c>
      <c r="J345" s="48"/>
      <c r="K345" s="6" t="s">
        <v>311</v>
      </c>
      <c r="L345" s="10">
        <f t="shared" si="29"/>
        <v>9.94</v>
      </c>
      <c r="M345" s="14">
        <f t="shared" si="30"/>
        <v>2.4849999999999999</v>
      </c>
      <c r="N345" s="14">
        <f t="shared" si="31"/>
        <v>4.97</v>
      </c>
      <c r="O345" s="29"/>
    </row>
    <row r="346" spans="1:15" x14ac:dyDescent="0.25">
      <c r="A346" s="2">
        <v>247</v>
      </c>
      <c r="B346" s="3">
        <v>504</v>
      </c>
      <c r="C346" s="4">
        <v>41621</v>
      </c>
      <c r="D346" s="43">
        <v>694386</v>
      </c>
      <c r="E346" s="48"/>
      <c r="F346" s="5" t="s">
        <v>221</v>
      </c>
      <c r="G346" s="3" t="s">
        <v>323</v>
      </c>
      <c r="H346" s="2" t="s">
        <v>15</v>
      </c>
      <c r="I346" s="44">
        <v>2</v>
      </c>
      <c r="J346" s="48"/>
      <c r="K346" s="6" t="s">
        <v>616</v>
      </c>
      <c r="L346" s="10">
        <f t="shared" si="29"/>
        <v>11.28</v>
      </c>
      <c r="M346" s="14">
        <f t="shared" si="30"/>
        <v>2.82</v>
      </c>
      <c r="N346" s="14">
        <f t="shared" si="31"/>
        <v>5.64</v>
      </c>
      <c r="O346" s="29"/>
    </row>
    <row r="347" spans="1:15" x14ac:dyDescent="0.25">
      <c r="A347" s="2">
        <v>248</v>
      </c>
      <c r="B347" s="3">
        <v>504</v>
      </c>
      <c r="C347" s="4">
        <v>40691</v>
      </c>
      <c r="D347" s="43">
        <v>696236</v>
      </c>
      <c r="E347" s="48"/>
      <c r="F347" s="5" t="s">
        <v>37</v>
      </c>
      <c r="G347" s="3" t="s">
        <v>283</v>
      </c>
      <c r="H347" s="2" t="s">
        <v>15</v>
      </c>
      <c r="I347" s="44">
        <v>8</v>
      </c>
      <c r="J347" s="48"/>
      <c r="K347" s="6" t="s">
        <v>603</v>
      </c>
      <c r="L347" s="10">
        <f t="shared" si="29"/>
        <v>23.12</v>
      </c>
      <c r="M347" s="14">
        <f t="shared" si="30"/>
        <v>1.4450000000000001</v>
      </c>
      <c r="N347" s="14">
        <f t="shared" si="31"/>
        <v>11.56</v>
      </c>
      <c r="O347" s="29"/>
    </row>
    <row r="348" spans="1:15" x14ac:dyDescent="0.25">
      <c r="A348" s="2">
        <v>249</v>
      </c>
      <c r="B348" s="3">
        <v>504</v>
      </c>
      <c r="C348" s="4">
        <v>41228</v>
      </c>
      <c r="D348" s="43">
        <v>696639</v>
      </c>
      <c r="E348" s="48"/>
      <c r="F348" s="5" t="s">
        <v>221</v>
      </c>
      <c r="G348" s="3" t="s">
        <v>389</v>
      </c>
      <c r="H348" s="2" t="s">
        <v>15</v>
      </c>
      <c r="I348" s="44">
        <v>1</v>
      </c>
      <c r="J348" s="48"/>
      <c r="K348" s="6" t="s">
        <v>617</v>
      </c>
      <c r="L348" s="10">
        <f t="shared" si="29"/>
        <v>2.04</v>
      </c>
      <c r="M348" s="14">
        <f t="shared" si="30"/>
        <v>1.02</v>
      </c>
      <c r="N348" s="14">
        <f t="shared" si="31"/>
        <v>1.02</v>
      </c>
      <c r="O348" s="29"/>
    </row>
    <row r="349" spans="1:15" x14ac:dyDescent="0.25">
      <c r="A349" s="2">
        <v>250</v>
      </c>
      <c r="B349" s="3">
        <v>504</v>
      </c>
      <c r="C349" s="4">
        <v>41338</v>
      </c>
      <c r="D349" s="43">
        <v>696639</v>
      </c>
      <c r="E349" s="48"/>
      <c r="F349" s="5" t="s">
        <v>221</v>
      </c>
      <c r="G349" s="3" t="s">
        <v>389</v>
      </c>
      <c r="H349" s="2" t="s">
        <v>15</v>
      </c>
      <c r="I349" s="44">
        <v>10</v>
      </c>
      <c r="J349" s="48"/>
      <c r="K349" s="6" t="s">
        <v>617</v>
      </c>
      <c r="L349" s="10">
        <f t="shared" si="29"/>
        <v>20.399999999999999</v>
      </c>
      <c r="M349" s="14">
        <f t="shared" si="30"/>
        <v>1.02</v>
      </c>
      <c r="N349" s="14">
        <f t="shared" si="31"/>
        <v>10.199999999999999</v>
      </c>
      <c r="O349" s="29"/>
    </row>
    <row r="350" spans="1:15" x14ac:dyDescent="0.25">
      <c r="A350" s="2">
        <v>251</v>
      </c>
      <c r="B350" s="3">
        <v>504</v>
      </c>
      <c r="C350" s="4">
        <v>41934</v>
      </c>
      <c r="D350" s="43">
        <v>697041</v>
      </c>
      <c r="E350" s="48"/>
      <c r="F350" s="5" t="s">
        <v>431</v>
      </c>
      <c r="G350" s="3" t="s">
        <v>618</v>
      </c>
      <c r="H350" s="2" t="s">
        <v>15</v>
      </c>
      <c r="I350" s="44">
        <v>2</v>
      </c>
      <c r="J350" s="48"/>
      <c r="K350" s="6" t="s">
        <v>619</v>
      </c>
      <c r="L350" s="10">
        <f t="shared" si="29"/>
        <v>0.42</v>
      </c>
      <c r="M350" s="14">
        <f t="shared" si="30"/>
        <v>0.105</v>
      </c>
      <c r="N350" s="14">
        <f t="shared" si="31"/>
        <v>0.21</v>
      </c>
      <c r="O350" s="29"/>
    </row>
    <row r="351" spans="1:15" x14ac:dyDescent="0.25">
      <c r="A351" s="2">
        <v>252</v>
      </c>
      <c r="B351" s="3">
        <v>504</v>
      </c>
      <c r="C351" s="4">
        <v>42406</v>
      </c>
      <c r="D351" s="43">
        <v>697045</v>
      </c>
      <c r="E351" s="48"/>
      <c r="F351" s="5" t="s">
        <v>431</v>
      </c>
      <c r="G351" s="3" t="s">
        <v>495</v>
      </c>
      <c r="H351" s="2" t="s">
        <v>15</v>
      </c>
      <c r="I351" s="44">
        <v>10</v>
      </c>
      <c r="J351" s="48"/>
      <c r="K351" s="6" t="s">
        <v>620</v>
      </c>
      <c r="L351" s="10">
        <f t="shared" si="29"/>
        <v>31.8</v>
      </c>
      <c r="M351" s="14">
        <f t="shared" si="30"/>
        <v>1.59</v>
      </c>
      <c r="N351" s="14">
        <f t="shared" si="31"/>
        <v>15.9</v>
      </c>
      <c r="O351" s="29"/>
    </row>
    <row r="352" spans="1:15" x14ac:dyDescent="0.25">
      <c r="A352" s="2">
        <v>253</v>
      </c>
      <c r="B352" s="3">
        <v>505</v>
      </c>
      <c r="C352" s="4">
        <v>42871</v>
      </c>
      <c r="D352" s="43">
        <v>697356</v>
      </c>
      <c r="E352" s="48"/>
      <c r="F352" s="5" t="s">
        <v>431</v>
      </c>
      <c r="G352" s="3" t="s">
        <v>621</v>
      </c>
      <c r="H352" s="2" t="s">
        <v>15</v>
      </c>
      <c r="I352" s="44">
        <v>14</v>
      </c>
      <c r="J352" s="48"/>
      <c r="K352" s="6" t="s">
        <v>622</v>
      </c>
      <c r="L352" s="10">
        <f t="shared" si="29"/>
        <v>44.379999999999995</v>
      </c>
      <c r="M352" s="14">
        <f t="shared" si="30"/>
        <v>1.585</v>
      </c>
      <c r="N352" s="14">
        <f t="shared" si="31"/>
        <v>22.189999999999998</v>
      </c>
      <c r="O352" s="29"/>
    </row>
    <row r="353" spans="1:15" x14ac:dyDescent="0.25">
      <c r="A353" s="2">
        <v>254</v>
      </c>
      <c r="B353" s="3">
        <v>505</v>
      </c>
      <c r="C353" s="4">
        <v>42871</v>
      </c>
      <c r="D353" s="43">
        <v>697384</v>
      </c>
      <c r="E353" s="48"/>
      <c r="F353" s="5" t="s">
        <v>431</v>
      </c>
      <c r="G353" s="3" t="s">
        <v>621</v>
      </c>
      <c r="H353" s="2" t="s">
        <v>15</v>
      </c>
      <c r="I353" s="44">
        <v>6</v>
      </c>
      <c r="J353" s="48"/>
      <c r="K353" s="6" t="s">
        <v>177</v>
      </c>
      <c r="L353" s="10">
        <f t="shared" si="29"/>
        <v>45.12</v>
      </c>
      <c r="M353" s="14">
        <f t="shared" si="30"/>
        <v>3.76</v>
      </c>
      <c r="N353" s="14">
        <f t="shared" si="31"/>
        <v>22.56</v>
      </c>
      <c r="O353" s="29"/>
    </row>
    <row r="354" spans="1:15" x14ac:dyDescent="0.25">
      <c r="A354" s="2">
        <v>255</v>
      </c>
      <c r="B354" s="3">
        <v>505</v>
      </c>
      <c r="C354" s="4">
        <v>43028</v>
      </c>
      <c r="D354" s="43" t="s">
        <v>623</v>
      </c>
      <c r="E354" s="48"/>
      <c r="F354" s="5" t="s">
        <v>431</v>
      </c>
      <c r="G354" s="3" t="s">
        <v>624</v>
      </c>
      <c r="H354" s="2" t="s">
        <v>15</v>
      </c>
      <c r="I354" s="44">
        <v>6</v>
      </c>
      <c r="J354" s="48"/>
      <c r="K354" s="6" t="s">
        <v>625</v>
      </c>
      <c r="L354" s="10">
        <f t="shared" si="29"/>
        <v>7.38</v>
      </c>
      <c r="M354" s="14">
        <f t="shared" si="30"/>
        <v>0.61499999999999999</v>
      </c>
      <c r="N354" s="14">
        <f t="shared" si="31"/>
        <v>3.69</v>
      </c>
      <c r="O354" s="29"/>
    </row>
    <row r="355" spans="1:15" x14ac:dyDescent="0.25">
      <c r="A355" s="2">
        <v>256</v>
      </c>
      <c r="B355" s="3">
        <v>505</v>
      </c>
      <c r="C355" s="4">
        <v>42986</v>
      </c>
      <c r="D355" s="43">
        <v>697606</v>
      </c>
      <c r="E355" s="48"/>
      <c r="F355" s="5" t="s">
        <v>62</v>
      </c>
      <c r="G355" s="3" t="s">
        <v>626</v>
      </c>
      <c r="H355" s="2" t="s">
        <v>15</v>
      </c>
      <c r="I355" s="44">
        <v>8</v>
      </c>
      <c r="J355" s="48"/>
      <c r="K355" s="6" t="s">
        <v>347</v>
      </c>
      <c r="L355" s="10">
        <f t="shared" si="29"/>
        <v>82.72</v>
      </c>
      <c r="M355" s="14">
        <f t="shared" si="30"/>
        <v>5.17</v>
      </c>
      <c r="N355" s="14">
        <f t="shared" si="31"/>
        <v>41.36</v>
      </c>
      <c r="O355" s="29"/>
    </row>
    <row r="356" spans="1:15" x14ac:dyDescent="0.25">
      <c r="A356" s="2">
        <v>257</v>
      </c>
      <c r="B356" s="3">
        <v>504</v>
      </c>
      <c r="C356" s="4">
        <v>42433</v>
      </c>
      <c r="D356" s="43">
        <v>697813</v>
      </c>
      <c r="E356" s="48"/>
      <c r="F356" s="5" t="s">
        <v>234</v>
      </c>
      <c r="G356" s="3" t="s">
        <v>324</v>
      </c>
      <c r="H356" s="2" t="s">
        <v>15</v>
      </c>
      <c r="I356" s="44">
        <v>2</v>
      </c>
      <c r="J356" s="48"/>
      <c r="K356" s="6" t="s">
        <v>627</v>
      </c>
      <c r="L356" s="10">
        <f t="shared" si="29"/>
        <v>17.3</v>
      </c>
      <c r="M356" s="14">
        <f t="shared" si="30"/>
        <v>4.3250000000000002</v>
      </c>
      <c r="N356" s="14">
        <f t="shared" si="31"/>
        <v>8.65</v>
      </c>
      <c r="O356" s="29"/>
    </row>
    <row r="357" spans="1:15" x14ac:dyDescent="0.25">
      <c r="A357" s="2">
        <v>258</v>
      </c>
      <c r="B357" s="3">
        <v>504</v>
      </c>
      <c r="C357" s="4">
        <v>40408</v>
      </c>
      <c r="D357" s="43">
        <v>697974</v>
      </c>
      <c r="E357" s="48"/>
      <c r="F357" s="5" t="s">
        <v>37</v>
      </c>
      <c r="G357" s="3" t="s">
        <v>628</v>
      </c>
      <c r="H357" s="2" t="s">
        <v>15</v>
      </c>
      <c r="I357" s="44">
        <v>7</v>
      </c>
      <c r="J357" s="48"/>
      <c r="K357" s="6" t="s">
        <v>235</v>
      </c>
      <c r="L357" s="10">
        <f t="shared" si="29"/>
        <v>7.28</v>
      </c>
      <c r="M357" s="14">
        <f t="shared" si="30"/>
        <v>0.52</v>
      </c>
      <c r="N357" s="14">
        <f t="shared" si="31"/>
        <v>3.64</v>
      </c>
      <c r="O357" s="29"/>
    </row>
    <row r="358" spans="1:15" x14ac:dyDescent="0.25">
      <c r="A358" s="2">
        <v>259</v>
      </c>
      <c r="B358" s="3">
        <v>504</v>
      </c>
      <c r="C358" s="4">
        <v>39848</v>
      </c>
      <c r="D358" s="43" t="s">
        <v>629</v>
      </c>
      <c r="E358" s="48"/>
      <c r="F358" s="5" t="s">
        <v>221</v>
      </c>
      <c r="G358" s="3" t="s">
        <v>630</v>
      </c>
      <c r="H358" s="2" t="s">
        <v>15</v>
      </c>
      <c r="I358" s="44">
        <v>15</v>
      </c>
      <c r="J358" s="48"/>
      <c r="K358" s="6" t="s">
        <v>631</v>
      </c>
      <c r="L358" s="10">
        <f t="shared" si="29"/>
        <v>17.25</v>
      </c>
      <c r="M358" s="14">
        <f t="shared" si="30"/>
        <v>0.57499999999999996</v>
      </c>
      <c r="N358" s="14">
        <f t="shared" si="31"/>
        <v>8.625</v>
      </c>
      <c r="O358" s="29"/>
    </row>
    <row r="359" spans="1:15" x14ac:dyDescent="0.25">
      <c r="A359" s="2">
        <v>260</v>
      </c>
      <c r="B359" s="3">
        <v>504</v>
      </c>
      <c r="C359" s="4">
        <v>39519</v>
      </c>
      <c r="D359" s="43" t="s">
        <v>632</v>
      </c>
      <c r="E359" s="39"/>
      <c r="F359" s="5" t="s">
        <v>57</v>
      </c>
      <c r="G359" s="3" t="s">
        <v>633</v>
      </c>
      <c r="H359" s="2" t="s">
        <v>15</v>
      </c>
      <c r="I359" s="44">
        <v>3</v>
      </c>
      <c r="J359" s="39"/>
      <c r="K359" s="6" t="s">
        <v>284</v>
      </c>
      <c r="L359" s="10">
        <f t="shared" si="29"/>
        <v>8.43</v>
      </c>
      <c r="M359" s="14">
        <f t="shared" si="30"/>
        <v>1.405</v>
      </c>
      <c r="N359" s="14">
        <f t="shared" si="31"/>
        <v>4.2149999999999999</v>
      </c>
      <c r="O359" s="29"/>
    </row>
    <row r="360" spans="1:15" x14ac:dyDescent="0.25">
      <c r="A360" s="2">
        <v>261</v>
      </c>
      <c r="B360" s="3">
        <v>504</v>
      </c>
      <c r="C360" s="4">
        <v>41899</v>
      </c>
      <c r="D360" s="43" t="s">
        <v>634</v>
      </c>
      <c r="E360" s="39"/>
      <c r="F360" s="5" t="s">
        <v>111</v>
      </c>
      <c r="G360" s="3" t="s">
        <v>112</v>
      </c>
      <c r="H360" s="2" t="s">
        <v>15</v>
      </c>
      <c r="I360" s="44">
        <v>13</v>
      </c>
      <c r="J360" s="39"/>
      <c r="K360" s="6" t="s">
        <v>635</v>
      </c>
      <c r="L360" s="10">
        <f t="shared" si="29"/>
        <v>39.909999999999997</v>
      </c>
      <c r="M360" s="14">
        <f t="shared" si="30"/>
        <v>1.5349999999999999</v>
      </c>
      <c r="N360" s="14">
        <f t="shared" si="31"/>
        <v>19.954999999999998</v>
      </c>
      <c r="O360" s="29"/>
    </row>
    <row r="361" spans="1:15" x14ac:dyDescent="0.25">
      <c r="A361" s="2">
        <v>262</v>
      </c>
      <c r="B361" s="3">
        <v>504</v>
      </c>
      <c r="C361" s="4">
        <v>41515</v>
      </c>
      <c r="D361" s="43">
        <v>698807</v>
      </c>
      <c r="E361" s="39"/>
      <c r="F361" s="5" t="s">
        <v>221</v>
      </c>
      <c r="G361" s="3" t="s">
        <v>283</v>
      </c>
      <c r="H361" s="2" t="s">
        <v>15</v>
      </c>
      <c r="I361" s="44">
        <v>7</v>
      </c>
      <c r="J361" s="39"/>
      <c r="K361" s="6" t="s">
        <v>331</v>
      </c>
      <c r="L361" s="10">
        <f t="shared" si="29"/>
        <v>19.040000000000003</v>
      </c>
      <c r="M361" s="14">
        <f t="shared" si="30"/>
        <v>1.36</v>
      </c>
      <c r="N361" s="14">
        <f t="shared" si="31"/>
        <v>9.5200000000000014</v>
      </c>
      <c r="O361" s="29"/>
    </row>
    <row r="362" spans="1:15" x14ac:dyDescent="0.25">
      <c r="A362" s="2">
        <v>263</v>
      </c>
      <c r="B362" s="3">
        <v>504</v>
      </c>
      <c r="C362" s="4">
        <v>41615</v>
      </c>
      <c r="D362" s="43">
        <v>698842</v>
      </c>
      <c r="E362" s="39"/>
      <c r="F362" s="5" t="s">
        <v>44</v>
      </c>
      <c r="G362" s="3" t="s">
        <v>43</v>
      </c>
      <c r="H362" s="2" t="s">
        <v>15</v>
      </c>
      <c r="I362" s="44">
        <v>5</v>
      </c>
      <c r="J362" s="39"/>
      <c r="K362" s="6" t="s">
        <v>636</v>
      </c>
      <c r="L362" s="10">
        <f t="shared" si="29"/>
        <v>5.4</v>
      </c>
      <c r="M362" s="14">
        <f t="shared" si="30"/>
        <v>0.54</v>
      </c>
      <c r="N362" s="14">
        <f t="shared" si="31"/>
        <v>2.7</v>
      </c>
      <c r="O362" s="29"/>
    </row>
    <row r="363" spans="1:15" ht="9.9499999999999993" customHeight="1" x14ac:dyDescent="0.25">
      <c r="M363" s="15"/>
      <c r="N363" s="15"/>
      <c r="O363" s="29"/>
    </row>
    <row r="364" spans="1:15" ht="9.9499999999999993" customHeight="1" x14ac:dyDescent="0.25">
      <c r="M364" s="15"/>
      <c r="N364" s="15"/>
      <c r="O364" s="29"/>
    </row>
    <row r="365" spans="1:15" ht="21.75" customHeight="1" x14ac:dyDescent="0.25">
      <c r="A365" s="51" t="s">
        <v>930</v>
      </c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3"/>
      <c r="O365" s="29"/>
    </row>
    <row r="366" spans="1:15" ht="27.75" customHeight="1" x14ac:dyDescent="0.25">
      <c r="A366" s="7" t="s">
        <v>0</v>
      </c>
      <c r="B366" s="8" t="s">
        <v>1</v>
      </c>
      <c r="C366" s="7" t="s">
        <v>2</v>
      </c>
      <c r="D366" s="38" t="s">
        <v>3</v>
      </c>
      <c r="E366" s="39"/>
      <c r="F366" s="7" t="s">
        <v>4</v>
      </c>
      <c r="G366" s="8" t="s">
        <v>5</v>
      </c>
      <c r="H366" s="7" t="s">
        <v>6</v>
      </c>
      <c r="I366" s="50" t="s">
        <v>7</v>
      </c>
      <c r="J366" s="39"/>
      <c r="K366" s="9" t="s">
        <v>8</v>
      </c>
      <c r="L366" s="12" t="s">
        <v>9</v>
      </c>
      <c r="M366" s="19" t="s">
        <v>1033</v>
      </c>
      <c r="N366" s="19" t="s">
        <v>1032</v>
      </c>
      <c r="O366" s="29"/>
    </row>
    <row r="367" spans="1:15" ht="15" customHeight="1" x14ac:dyDescent="0.25">
      <c r="A367" s="54" t="s">
        <v>11</v>
      </c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6"/>
      <c r="O367" s="29"/>
    </row>
    <row r="368" spans="1:15" x14ac:dyDescent="0.25">
      <c r="A368" s="2">
        <v>264</v>
      </c>
      <c r="B368" s="3">
        <v>504</v>
      </c>
      <c r="C368" s="4">
        <v>41934</v>
      </c>
      <c r="D368" s="43">
        <v>698870</v>
      </c>
      <c r="E368" s="48"/>
      <c r="F368" s="5" t="s">
        <v>44</v>
      </c>
      <c r="G368" s="3" t="s">
        <v>638</v>
      </c>
      <c r="H368" s="2" t="s">
        <v>15</v>
      </c>
      <c r="I368" s="44">
        <v>4</v>
      </c>
      <c r="J368" s="48"/>
      <c r="K368" s="6" t="s">
        <v>358</v>
      </c>
      <c r="L368" s="10">
        <f>I368*K368</f>
        <v>4.6399999999999997</v>
      </c>
      <c r="M368" s="14">
        <f t="shared" si="30"/>
        <v>0.57999999999999996</v>
      </c>
      <c r="N368" s="14">
        <f t="shared" si="31"/>
        <v>2.3199999999999998</v>
      </c>
      <c r="O368" s="29"/>
    </row>
    <row r="369" spans="1:15" x14ac:dyDescent="0.25">
      <c r="A369" s="2">
        <v>265</v>
      </c>
      <c r="B369" s="3">
        <v>504</v>
      </c>
      <c r="C369" s="4">
        <v>42089</v>
      </c>
      <c r="D369" s="43">
        <v>699059</v>
      </c>
      <c r="E369" s="48"/>
      <c r="F369" s="5" t="s">
        <v>318</v>
      </c>
      <c r="G369" s="3" t="s">
        <v>639</v>
      </c>
      <c r="H369" s="2" t="s">
        <v>15</v>
      </c>
      <c r="I369" s="44">
        <v>6</v>
      </c>
      <c r="J369" s="48"/>
      <c r="K369" s="6" t="s">
        <v>640</v>
      </c>
      <c r="L369" s="10">
        <f t="shared" ref="L369:L392" si="32">I369*K369</f>
        <v>8.2200000000000006</v>
      </c>
      <c r="M369" s="14">
        <f t="shared" si="30"/>
        <v>0.68500000000000005</v>
      </c>
      <c r="N369" s="14">
        <f t="shared" si="31"/>
        <v>4.1100000000000003</v>
      </c>
      <c r="O369" s="29"/>
    </row>
    <row r="370" spans="1:15" x14ac:dyDescent="0.25">
      <c r="A370" s="2">
        <v>266</v>
      </c>
      <c r="B370" s="3">
        <v>504</v>
      </c>
      <c r="C370" s="4">
        <v>42416</v>
      </c>
      <c r="D370" s="43" t="s">
        <v>641</v>
      </c>
      <c r="E370" s="48"/>
      <c r="F370" s="5" t="s">
        <v>248</v>
      </c>
      <c r="G370" s="3" t="s">
        <v>642</v>
      </c>
      <c r="H370" s="2" t="s">
        <v>15</v>
      </c>
      <c r="I370" s="44">
        <v>5</v>
      </c>
      <c r="J370" s="48"/>
      <c r="K370" s="6" t="s">
        <v>643</v>
      </c>
      <c r="L370" s="10">
        <f t="shared" si="32"/>
        <v>6.7</v>
      </c>
      <c r="M370" s="14">
        <f t="shared" si="30"/>
        <v>0.67</v>
      </c>
      <c r="N370" s="14">
        <f t="shared" si="31"/>
        <v>3.35</v>
      </c>
      <c r="O370" s="29"/>
    </row>
    <row r="371" spans="1:15" x14ac:dyDescent="0.25">
      <c r="A371" s="2">
        <v>267</v>
      </c>
      <c r="B371" s="3">
        <v>504</v>
      </c>
      <c r="C371" s="4">
        <v>42087</v>
      </c>
      <c r="D371" s="43" t="s">
        <v>644</v>
      </c>
      <c r="E371" s="48"/>
      <c r="F371" s="5" t="s">
        <v>318</v>
      </c>
      <c r="G371" s="3" t="s">
        <v>389</v>
      </c>
      <c r="H371" s="2" t="s">
        <v>15</v>
      </c>
      <c r="I371" s="44">
        <v>10</v>
      </c>
      <c r="J371" s="48"/>
      <c r="K371" s="6" t="s">
        <v>316</v>
      </c>
      <c r="L371" s="10">
        <f t="shared" si="32"/>
        <v>15.4</v>
      </c>
      <c r="M371" s="14">
        <f t="shared" si="30"/>
        <v>0.77</v>
      </c>
      <c r="N371" s="14">
        <f t="shared" si="31"/>
        <v>7.7</v>
      </c>
      <c r="O371" s="29"/>
    </row>
    <row r="372" spans="1:15" x14ac:dyDescent="0.25">
      <c r="A372" s="2">
        <v>268</v>
      </c>
      <c r="B372" s="3">
        <v>504</v>
      </c>
      <c r="C372" s="4">
        <v>41591</v>
      </c>
      <c r="D372" s="43" t="s">
        <v>645</v>
      </c>
      <c r="E372" s="48"/>
      <c r="F372" s="5" t="s">
        <v>221</v>
      </c>
      <c r="G372" s="3" t="s">
        <v>389</v>
      </c>
      <c r="H372" s="2" t="s">
        <v>15</v>
      </c>
      <c r="I372" s="44">
        <v>16</v>
      </c>
      <c r="J372" s="48"/>
      <c r="K372" s="6" t="s">
        <v>519</v>
      </c>
      <c r="L372" s="10">
        <f t="shared" si="32"/>
        <v>17.920000000000002</v>
      </c>
      <c r="M372" s="14">
        <f t="shared" si="30"/>
        <v>0.56000000000000005</v>
      </c>
      <c r="N372" s="14">
        <f t="shared" si="31"/>
        <v>8.9600000000000009</v>
      </c>
      <c r="O372" s="29"/>
    </row>
    <row r="373" spans="1:15" x14ac:dyDescent="0.25">
      <c r="A373" s="2">
        <v>269</v>
      </c>
      <c r="B373" s="3">
        <v>504</v>
      </c>
      <c r="C373" s="4">
        <v>41234</v>
      </c>
      <c r="D373" s="43" t="s">
        <v>646</v>
      </c>
      <c r="E373" s="48"/>
      <c r="F373" s="5" t="s">
        <v>60</v>
      </c>
      <c r="G373" s="3" t="s">
        <v>389</v>
      </c>
      <c r="H373" s="2" t="s">
        <v>15</v>
      </c>
      <c r="I373" s="44">
        <v>11</v>
      </c>
      <c r="J373" s="48"/>
      <c r="K373" s="6" t="s">
        <v>647</v>
      </c>
      <c r="L373" s="10">
        <f t="shared" si="32"/>
        <v>21.56</v>
      </c>
      <c r="M373" s="14">
        <f t="shared" si="30"/>
        <v>0.98</v>
      </c>
      <c r="N373" s="14">
        <f t="shared" si="31"/>
        <v>10.78</v>
      </c>
      <c r="O373" s="29"/>
    </row>
    <row r="374" spans="1:15" x14ac:dyDescent="0.25">
      <c r="A374" s="2">
        <v>270</v>
      </c>
      <c r="B374" s="3">
        <v>504</v>
      </c>
      <c r="C374" s="4">
        <v>39623</v>
      </c>
      <c r="D374" s="43">
        <v>699241</v>
      </c>
      <c r="E374" s="48"/>
      <c r="F374" s="5" t="s">
        <v>117</v>
      </c>
      <c r="G374" s="3" t="s">
        <v>119</v>
      </c>
      <c r="H374" s="2" t="s">
        <v>15</v>
      </c>
      <c r="I374" s="44">
        <v>5</v>
      </c>
      <c r="J374" s="48"/>
      <c r="K374" s="6" t="s">
        <v>648</v>
      </c>
      <c r="L374" s="10">
        <f t="shared" si="32"/>
        <v>8.35</v>
      </c>
      <c r="M374" s="14">
        <f t="shared" si="30"/>
        <v>0.83499999999999996</v>
      </c>
      <c r="N374" s="14">
        <f t="shared" si="31"/>
        <v>4.1749999999999998</v>
      </c>
      <c r="O374" s="29"/>
    </row>
    <row r="375" spans="1:15" x14ac:dyDescent="0.25">
      <c r="A375" s="2">
        <v>271</v>
      </c>
      <c r="B375" s="3">
        <v>504</v>
      </c>
      <c r="C375" s="4">
        <v>41506</v>
      </c>
      <c r="D375" s="43">
        <v>699295</v>
      </c>
      <c r="E375" s="48"/>
      <c r="F375" s="5" t="s">
        <v>248</v>
      </c>
      <c r="G375" s="3" t="s">
        <v>389</v>
      </c>
      <c r="H375" s="2" t="s">
        <v>15</v>
      </c>
      <c r="I375" s="44">
        <v>6</v>
      </c>
      <c r="J375" s="48"/>
      <c r="K375" s="6" t="s">
        <v>235</v>
      </c>
      <c r="L375" s="10">
        <f t="shared" si="32"/>
        <v>6.24</v>
      </c>
      <c r="M375" s="14">
        <f t="shared" si="30"/>
        <v>0.52</v>
      </c>
      <c r="N375" s="14">
        <f t="shared" si="31"/>
        <v>3.12</v>
      </c>
      <c r="O375" s="29"/>
    </row>
    <row r="376" spans="1:15" x14ac:dyDescent="0.25">
      <c r="A376" s="2">
        <v>272</v>
      </c>
      <c r="B376" s="3">
        <v>504</v>
      </c>
      <c r="C376" s="4">
        <v>41962</v>
      </c>
      <c r="D376" s="43" t="s">
        <v>649</v>
      </c>
      <c r="E376" s="48"/>
      <c r="F376" s="5" t="s">
        <v>60</v>
      </c>
      <c r="G376" s="3" t="s">
        <v>650</v>
      </c>
      <c r="H376" s="2" t="s">
        <v>15</v>
      </c>
      <c r="I376" s="44">
        <v>3</v>
      </c>
      <c r="J376" s="48"/>
      <c r="K376" s="6" t="s">
        <v>651</v>
      </c>
      <c r="L376" s="10">
        <f t="shared" si="32"/>
        <v>11.07</v>
      </c>
      <c r="M376" s="14">
        <f t="shared" si="30"/>
        <v>1.845</v>
      </c>
      <c r="N376" s="14">
        <f t="shared" si="31"/>
        <v>5.5350000000000001</v>
      </c>
      <c r="O376" s="29"/>
    </row>
    <row r="377" spans="1:15" x14ac:dyDescent="0.25">
      <c r="A377" s="2">
        <v>273</v>
      </c>
      <c r="B377" s="3">
        <v>504</v>
      </c>
      <c r="C377" s="4">
        <v>42201</v>
      </c>
      <c r="D377" s="43" t="s">
        <v>652</v>
      </c>
      <c r="E377" s="48"/>
      <c r="F377" s="5" t="s">
        <v>60</v>
      </c>
      <c r="G377" s="3" t="s">
        <v>653</v>
      </c>
      <c r="H377" s="2" t="s">
        <v>15</v>
      </c>
      <c r="I377" s="44">
        <v>4</v>
      </c>
      <c r="J377" s="48"/>
      <c r="K377" s="6" t="s">
        <v>654</v>
      </c>
      <c r="L377" s="10">
        <f t="shared" si="32"/>
        <v>9.36</v>
      </c>
      <c r="M377" s="14">
        <f t="shared" si="30"/>
        <v>1.17</v>
      </c>
      <c r="N377" s="14">
        <f t="shared" si="31"/>
        <v>4.68</v>
      </c>
      <c r="O377" s="29"/>
    </row>
    <row r="378" spans="1:15" x14ac:dyDescent="0.25">
      <c r="A378" s="2">
        <v>274</v>
      </c>
      <c r="B378" s="3">
        <v>504</v>
      </c>
      <c r="C378" s="4">
        <v>40621</v>
      </c>
      <c r="D378" s="43">
        <v>699515</v>
      </c>
      <c r="E378" s="48"/>
      <c r="F378" s="5" t="s">
        <v>248</v>
      </c>
      <c r="G378" s="3" t="s">
        <v>389</v>
      </c>
      <c r="H378" s="2" t="s">
        <v>15</v>
      </c>
      <c r="I378" s="44">
        <v>5</v>
      </c>
      <c r="J378" s="48"/>
      <c r="K378" s="6" t="s">
        <v>120</v>
      </c>
      <c r="L378" s="10">
        <f t="shared" si="32"/>
        <v>11.200000000000001</v>
      </c>
      <c r="M378" s="14">
        <f t="shared" si="30"/>
        <v>1.1200000000000001</v>
      </c>
      <c r="N378" s="14">
        <f t="shared" si="31"/>
        <v>5.6000000000000005</v>
      </c>
      <c r="O378" s="29"/>
    </row>
    <row r="379" spans="1:15" x14ac:dyDescent="0.25">
      <c r="A379" s="2">
        <v>275</v>
      </c>
      <c r="B379" s="3">
        <v>504</v>
      </c>
      <c r="C379" s="4">
        <v>40842</v>
      </c>
      <c r="D379" s="43">
        <v>699587</v>
      </c>
      <c r="E379" s="48"/>
      <c r="F379" s="5" t="s">
        <v>114</v>
      </c>
      <c r="G379" s="3" t="s">
        <v>389</v>
      </c>
      <c r="H379" s="2" t="s">
        <v>15</v>
      </c>
      <c r="I379" s="44">
        <v>9</v>
      </c>
      <c r="J379" s="48"/>
      <c r="K379" s="6" t="s">
        <v>319</v>
      </c>
      <c r="L379" s="10">
        <f t="shared" si="32"/>
        <v>21.24</v>
      </c>
      <c r="M379" s="14">
        <f t="shared" si="30"/>
        <v>1.18</v>
      </c>
      <c r="N379" s="14">
        <f t="shared" si="31"/>
        <v>10.62</v>
      </c>
      <c r="O379" s="29"/>
    </row>
    <row r="380" spans="1:15" x14ac:dyDescent="0.25">
      <c r="A380" s="2">
        <v>276</v>
      </c>
      <c r="B380" s="3">
        <v>504</v>
      </c>
      <c r="C380" s="4">
        <v>42720</v>
      </c>
      <c r="D380" s="43">
        <v>699786</v>
      </c>
      <c r="E380" s="48"/>
      <c r="F380" s="5" t="s">
        <v>248</v>
      </c>
      <c r="G380" s="3" t="s">
        <v>389</v>
      </c>
      <c r="H380" s="2" t="s">
        <v>15</v>
      </c>
      <c r="I380" s="44">
        <v>44</v>
      </c>
      <c r="J380" s="48"/>
      <c r="K380" s="6" t="s">
        <v>655</v>
      </c>
      <c r="L380" s="10">
        <f t="shared" si="32"/>
        <v>14.96</v>
      </c>
      <c r="M380" s="14">
        <f t="shared" si="30"/>
        <v>0.17</v>
      </c>
      <c r="N380" s="14">
        <f t="shared" si="31"/>
        <v>7.48</v>
      </c>
      <c r="O380" s="29"/>
    </row>
    <row r="381" spans="1:15" x14ac:dyDescent="0.25">
      <c r="A381" s="2">
        <v>277</v>
      </c>
      <c r="B381" s="3">
        <v>504</v>
      </c>
      <c r="C381" s="4">
        <v>40219</v>
      </c>
      <c r="D381" s="43" t="s">
        <v>656</v>
      </c>
      <c r="E381" s="48"/>
      <c r="F381" s="5" t="s">
        <v>533</v>
      </c>
      <c r="G381" s="3" t="s">
        <v>657</v>
      </c>
      <c r="H381" s="2" t="s">
        <v>15</v>
      </c>
      <c r="I381" s="44">
        <v>1</v>
      </c>
      <c r="J381" s="48"/>
      <c r="K381" s="6" t="s">
        <v>658</v>
      </c>
      <c r="L381" s="10">
        <f t="shared" si="32"/>
        <v>2.2799999999999998</v>
      </c>
      <c r="M381" s="14">
        <f t="shared" si="30"/>
        <v>1.1399999999999999</v>
      </c>
      <c r="N381" s="14">
        <f t="shared" si="31"/>
        <v>1.1399999999999999</v>
      </c>
      <c r="O381" s="29"/>
    </row>
    <row r="382" spans="1:15" x14ac:dyDescent="0.25">
      <c r="A382" s="2">
        <v>278</v>
      </c>
      <c r="B382" s="3">
        <v>504</v>
      </c>
      <c r="C382" s="4">
        <v>41662</v>
      </c>
      <c r="D382" s="43" t="s">
        <v>659</v>
      </c>
      <c r="E382" s="48"/>
      <c r="F382" s="5" t="s">
        <v>248</v>
      </c>
      <c r="G382" s="3" t="s">
        <v>389</v>
      </c>
      <c r="H382" s="2" t="s">
        <v>15</v>
      </c>
      <c r="I382" s="44">
        <v>5</v>
      </c>
      <c r="J382" s="48"/>
      <c r="K382" s="6" t="s">
        <v>438</v>
      </c>
      <c r="L382" s="10">
        <f t="shared" si="32"/>
        <v>6.6000000000000005</v>
      </c>
      <c r="M382" s="14">
        <f t="shared" si="30"/>
        <v>0.66</v>
      </c>
      <c r="N382" s="14">
        <f t="shared" si="31"/>
        <v>3.3000000000000003</v>
      </c>
      <c r="O382" s="29"/>
    </row>
    <row r="383" spans="1:15" x14ac:dyDescent="0.25">
      <c r="A383" s="2">
        <v>279</v>
      </c>
      <c r="B383" s="3">
        <v>105216</v>
      </c>
      <c r="C383" s="4">
        <v>41626</v>
      </c>
      <c r="D383" s="43" t="s">
        <v>660</v>
      </c>
      <c r="E383" s="48"/>
      <c r="F383" s="5" t="s">
        <v>440</v>
      </c>
      <c r="G383" s="3" t="s">
        <v>661</v>
      </c>
      <c r="H383" s="2" t="s">
        <v>15</v>
      </c>
      <c r="I383" s="44">
        <v>1</v>
      </c>
      <c r="J383" s="48"/>
      <c r="K383" s="6" t="s">
        <v>146</v>
      </c>
      <c r="L383" s="10">
        <f t="shared" si="32"/>
        <v>32.520000000000003</v>
      </c>
      <c r="M383" s="14">
        <f t="shared" si="30"/>
        <v>16.260000000000002</v>
      </c>
      <c r="N383" s="14">
        <f t="shared" si="31"/>
        <v>16.260000000000002</v>
      </c>
      <c r="O383" s="29"/>
    </row>
    <row r="384" spans="1:15" x14ac:dyDescent="0.25">
      <c r="A384" s="2">
        <v>280</v>
      </c>
      <c r="B384" s="3">
        <v>504</v>
      </c>
      <c r="C384" s="4">
        <v>42270</v>
      </c>
      <c r="D384" s="43" t="s">
        <v>662</v>
      </c>
      <c r="E384" s="48"/>
      <c r="F384" s="5" t="s">
        <v>181</v>
      </c>
      <c r="G384" s="3" t="s">
        <v>663</v>
      </c>
      <c r="H384" s="2" t="s">
        <v>15</v>
      </c>
      <c r="I384" s="44">
        <v>1</v>
      </c>
      <c r="J384" s="48"/>
      <c r="K384" s="6" t="s">
        <v>371</v>
      </c>
      <c r="L384" s="10">
        <f t="shared" si="32"/>
        <v>110.56</v>
      </c>
      <c r="M384" s="14">
        <f t="shared" si="30"/>
        <v>55.28</v>
      </c>
      <c r="N384" s="14">
        <f t="shared" si="31"/>
        <v>55.28</v>
      </c>
      <c r="O384" s="29"/>
    </row>
    <row r="385" spans="1:15" x14ac:dyDescent="0.25">
      <c r="A385" s="2">
        <v>281</v>
      </c>
      <c r="B385" s="3">
        <v>504</v>
      </c>
      <c r="C385" s="4">
        <v>41065</v>
      </c>
      <c r="D385" s="43" t="s">
        <v>664</v>
      </c>
      <c r="E385" s="48"/>
      <c r="F385" s="5" t="s">
        <v>665</v>
      </c>
      <c r="G385" s="3" t="s">
        <v>666</v>
      </c>
      <c r="H385" s="2" t="s">
        <v>15</v>
      </c>
      <c r="I385" s="44">
        <v>1</v>
      </c>
      <c r="J385" s="48"/>
      <c r="K385" s="6" t="s">
        <v>667</v>
      </c>
      <c r="L385" s="10">
        <f t="shared" si="32"/>
        <v>104.32</v>
      </c>
      <c r="M385" s="14">
        <f t="shared" si="30"/>
        <v>52.16</v>
      </c>
      <c r="N385" s="14">
        <f t="shared" si="31"/>
        <v>52.16</v>
      </c>
      <c r="O385" s="29"/>
    </row>
    <row r="386" spans="1:15" x14ac:dyDescent="0.25">
      <c r="A386" s="2">
        <v>282</v>
      </c>
      <c r="B386" s="3">
        <v>504</v>
      </c>
      <c r="C386" s="4">
        <v>40548</v>
      </c>
      <c r="D386" s="43" t="s">
        <v>668</v>
      </c>
      <c r="E386" s="48"/>
      <c r="F386" s="5" t="s">
        <v>466</v>
      </c>
      <c r="G386" s="3" t="s">
        <v>669</v>
      </c>
      <c r="H386" s="2" t="s">
        <v>15</v>
      </c>
      <c r="I386" s="44">
        <v>1</v>
      </c>
      <c r="J386" s="48"/>
      <c r="K386" s="6" t="s">
        <v>670</v>
      </c>
      <c r="L386" s="10">
        <f t="shared" si="32"/>
        <v>423.8</v>
      </c>
      <c r="M386" s="14">
        <f t="shared" si="30"/>
        <v>211.9</v>
      </c>
      <c r="N386" s="14">
        <f t="shared" si="31"/>
        <v>211.9</v>
      </c>
      <c r="O386" s="29"/>
    </row>
    <row r="387" spans="1:15" x14ac:dyDescent="0.25">
      <c r="A387" s="2">
        <v>283</v>
      </c>
      <c r="B387" s="3">
        <v>504</v>
      </c>
      <c r="C387" s="4">
        <v>42587</v>
      </c>
      <c r="D387" s="43">
        <v>703025</v>
      </c>
      <c r="E387" s="48"/>
      <c r="F387" s="5" t="s">
        <v>533</v>
      </c>
      <c r="G387" s="3" t="s">
        <v>653</v>
      </c>
      <c r="H387" s="2" t="s">
        <v>15</v>
      </c>
      <c r="I387" s="44">
        <v>6</v>
      </c>
      <c r="J387" s="48"/>
      <c r="K387" s="6" t="s">
        <v>315</v>
      </c>
      <c r="L387" s="10">
        <f t="shared" si="32"/>
        <v>28.259999999999998</v>
      </c>
      <c r="M387" s="14">
        <f t="shared" si="30"/>
        <v>2.355</v>
      </c>
      <c r="N387" s="14">
        <f t="shared" si="31"/>
        <v>14.129999999999999</v>
      </c>
      <c r="O387" s="29"/>
    </row>
    <row r="388" spans="1:15" x14ac:dyDescent="0.25">
      <c r="A388" s="2">
        <v>284</v>
      </c>
      <c r="B388" s="3">
        <v>504</v>
      </c>
      <c r="C388" s="4">
        <v>39554</v>
      </c>
      <c r="D388" s="43" t="s">
        <v>673</v>
      </c>
      <c r="E388" s="48"/>
      <c r="F388" s="5" t="s">
        <v>672</v>
      </c>
      <c r="G388" s="3" t="s">
        <v>674</v>
      </c>
      <c r="H388" s="2" t="s">
        <v>15</v>
      </c>
      <c r="I388" s="44">
        <v>1</v>
      </c>
      <c r="J388" s="48"/>
      <c r="K388" s="6" t="s">
        <v>675</v>
      </c>
      <c r="L388" s="10">
        <f t="shared" si="32"/>
        <v>131.16999999999999</v>
      </c>
      <c r="M388" s="14">
        <f t="shared" si="30"/>
        <v>65.584999999999994</v>
      </c>
      <c r="N388" s="14">
        <f t="shared" si="31"/>
        <v>65.584999999999994</v>
      </c>
      <c r="O388" s="29"/>
    </row>
    <row r="389" spans="1:15" x14ac:dyDescent="0.25">
      <c r="A389" s="2">
        <v>285</v>
      </c>
      <c r="B389" s="3">
        <v>504</v>
      </c>
      <c r="C389" s="4">
        <v>42283</v>
      </c>
      <c r="D389" s="43" t="s">
        <v>676</v>
      </c>
      <c r="E389" s="48"/>
      <c r="F389" s="5" t="s">
        <v>390</v>
      </c>
      <c r="G389" s="3" t="s">
        <v>497</v>
      </c>
      <c r="H389" s="2" t="s">
        <v>15</v>
      </c>
      <c r="I389" s="44">
        <v>1</v>
      </c>
      <c r="J389" s="48"/>
      <c r="K389" s="6" t="s">
        <v>331</v>
      </c>
      <c r="L389" s="10">
        <f t="shared" si="32"/>
        <v>2.72</v>
      </c>
      <c r="M389" s="14">
        <f t="shared" si="30"/>
        <v>1.36</v>
      </c>
      <c r="N389" s="14">
        <f t="shared" si="31"/>
        <v>1.36</v>
      </c>
      <c r="O389" s="29"/>
    </row>
    <row r="390" spans="1:15" x14ac:dyDescent="0.25">
      <c r="A390" s="2">
        <v>286</v>
      </c>
      <c r="B390" s="3">
        <v>504</v>
      </c>
      <c r="C390" s="4">
        <v>40383</v>
      </c>
      <c r="D390" s="43" t="s">
        <v>677</v>
      </c>
      <c r="E390" s="48"/>
      <c r="F390" s="5" t="s">
        <v>672</v>
      </c>
      <c r="G390" s="3" t="s">
        <v>678</v>
      </c>
      <c r="H390" s="2" t="s">
        <v>15</v>
      </c>
      <c r="I390" s="44">
        <v>1</v>
      </c>
      <c r="J390" s="48"/>
      <c r="K390" s="6" t="s">
        <v>679</v>
      </c>
      <c r="L390" s="10">
        <f t="shared" si="32"/>
        <v>106.4</v>
      </c>
      <c r="M390" s="14">
        <f t="shared" si="30"/>
        <v>53.2</v>
      </c>
      <c r="N390" s="14">
        <f t="shared" si="31"/>
        <v>53.2</v>
      </c>
      <c r="O390" s="29"/>
    </row>
    <row r="391" spans="1:15" x14ac:dyDescent="0.25">
      <c r="A391" s="2">
        <v>287</v>
      </c>
      <c r="B391" s="3">
        <v>504</v>
      </c>
      <c r="C391" s="4">
        <v>42797</v>
      </c>
      <c r="D391" s="43">
        <v>721170</v>
      </c>
      <c r="E391" s="48"/>
      <c r="F391" s="5" t="s">
        <v>682</v>
      </c>
      <c r="G391" s="3" t="s">
        <v>683</v>
      </c>
      <c r="H391" s="2" t="s">
        <v>15</v>
      </c>
      <c r="I391" s="44">
        <v>1</v>
      </c>
      <c r="J391" s="48"/>
      <c r="K391" s="6" t="s">
        <v>684</v>
      </c>
      <c r="L391" s="10">
        <f t="shared" si="32"/>
        <v>81.27</v>
      </c>
      <c r="M391" s="14">
        <f t="shared" si="30"/>
        <v>40.634999999999998</v>
      </c>
      <c r="N391" s="14">
        <f t="shared" si="31"/>
        <v>40.634999999999998</v>
      </c>
      <c r="O391" s="29"/>
    </row>
    <row r="392" spans="1:15" x14ac:dyDescent="0.25">
      <c r="A392" s="2">
        <v>288</v>
      </c>
      <c r="B392" s="3">
        <v>504</v>
      </c>
      <c r="C392" s="4">
        <v>41075</v>
      </c>
      <c r="D392" s="43" t="s">
        <v>686</v>
      </c>
      <c r="E392" s="48"/>
      <c r="F392" s="5" t="s">
        <v>672</v>
      </c>
      <c r="G392" s="3" t="s">
        <v>687</v>
      </c>
      <c r="H392" s="2" t="s">
        <v>15</v>
      </c>
      <c r="I392" s="44">
        <v>1</v>
      </c>
      <c r="J392" s="48"/>
      <c r="K392" s="6" t="s">
        <v>688</v>
      </c>
      <c r="L392" s="10">
        <f t="shared" si="32"/>
        <v>432.96</v>
      </c>
      <c r="M392" s="14">
        <f t="shared" si="30"/>
        <v>216.48</v>
      </c>
      <c r="N392" s="14">
        <f t="shared" si="31"/>
        <v>216.48</v>
      </c>
      <c r="O392" s="29"/>
    </row>
    <row r="393" spans="1:15" ht="9.9499999999999993" customHeight="1" x14ac:dyDescent="0.25">
      <c r="M393" s="15"/>
      <c r="N393" s="15"/>
      <c r="O393" s="29"/>
    </row>
    <row r="394" spans="1:15" ht="9.9499999999999993" customHeight="1" x14ac:dyDescent="0.25">
      <c r="M394" s="15"/>
      <c r="N394" s="15"/>
      <c r="O394" s="29"/>
    </row>
    <row r="395" spans="1:15" ht="24" customHeight="1" x14ac:dyDescent="0.25">
      <c r="A395" s="51" t="s">
        <v>930</v>
      </c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3"/>
      <c r="O395" s="29"/>
    </row>
    <row r="396" spans="1:15" ht="23.25" customHeight="1" x14ac:dyDescent="0.25">
      <c r="A396" s="7" t="s">
        <v>0</v>
      </c>
      <c r="B396" s="8" t="s">
        <v>1</v>
      </c>
      <c r="C396" s="7" t="s">
        <v>2</v>
      </c>
      <c r="D396" s="38" t="s">
        <v>3</v>
      </c>
      <c r="E396" s="39"/>
      <c r="F396" s="7" t="s">
        <v>4</v>
      </c>
      <c r="G396" s="8" t="s">
        <v>5</v>
      </c>
      <c r="H396" s="7" t="s">
        <v>6</v>
      </c>
      <c r="I396" s="50" t="s">
        <v>7</v>
      </c>
      <c r="J396" s="39"/>
      <c r="K396" s="9" t="s">
        <v>8</v>
      </c>
      <c r="L396" s="12" t="s">
        <v>9</v>
      </c>
      <c r="M396" s="19" t="s">
        <v>1033</v>
      </c>
      <c r="N396" s="19" t="s">
        <v>1032</v>
      </c>
      <c r="O396" s="29"/>
    </row>
    <row r="397" spans="1:15" ht="15" customHeight="1" x14ac:dyDescent="0.25">
      <c r="A397" s="54" t="s">
        <v>11</v>
      </c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6"/>
      <c r="O397" s="29"/>
    </row>
    <row r="398" spans="1:15" x14ac:dyDescent="0.25">
      <c r="A398" s="2">
        <v>289</v>
      </c>
      <c r="B398" s="3">
        <v>504</v>
      </c>
      <c r="C398" s="4">
        <v>41734</v>
      </c>
      <c r="D398" s="43" t="s">
        <v>689</v>
      </c>
      <c r="E398" s="39"/>
      <c r="F398" s="5" t="s">
        <v>138</v>
      </c>
      <c r="G398" s="3" t="s">
        <v>690</v>
      </c>
      <c r="H398" s="2" t="s">
        <v>15</v>
      </c>
      <c r="I398" s="44">
        <v>1</v>
      </c>
      <c r="J398" s="39"/>
      <c r="K398" s="6" t="s">
        <v>432</v>
      </c>
      <c r="L398" s="10">
        <f>I398*K398</f>
        <v>20.68</v>
      </c>
      <c r="M398" s="14">
        <f t="shared" si="30"/>
        <v>10.34</v>
      </c>
      <c r="N398" s="14">
        <f t="shared" si="31"/>
        <v>10.34</v>
      </c>
      <c r="O398" s="29"/>
    </row>
    <row r="399" spans="1:15" x14ac:dyDescent="0.25">
      <c r="A399" s="2">
        <v>290</v>
      </c>
      <c r="B399" s="3">
        <v>504</v>
      </c>
      <c r="C399" s="4">
        <v>42507</v>
      </c>
      <c r="D399" s="43" t="s">
        <v>691</v>
      </c>
      <c r="E399" s="39"/>
      <c r="F399" s="5" t="s">
        <v>692</v>
      </c>
      <c r="G399" s="3" t="s">
        <v>693</v>
      </c>
      <c r="H399" s="2" t="s">
        <v>15</v>
      </c>
      <c r="I399" s="44">
        <v>1</v>
      </c>
      <c r="J399" s="39"/>
      <c r="K399" s="6" t="s">
        <v>694</v>
      </c>
      <c r="L399" s="10">
        <f t="shared" ref="L399:L408" si="33">I399*K399</f>
        <v>175.89</v>
      </c>
      <c r="M399" s="14">
        <f t="shared" si="30"/>
        <v>87.944999999999993</v>
      </c>
      <c r="N399" s="14">
        <f t="shared" si="31"/>
        <v>87.944999999999993</v>
      </c>
      <c r="O399" s="29"/>
    </row>
    <row r="400" spans="1:15" x14ac:dyDescent="0.25">
      <c r="A400" s="2">
        <v>291</v>
      </c>
      <c r="B400" s="3">
        <v>504</v>
      </c>
      <c r="C400" s="4">
        <v>40264</v>
      </c>
      <c r="D400" s="43" t="s">
        <v>695</v>
      </c>
      <c r="E400" s="48"/>
      <c r="F400" s="5" t="s">
        <v>682</v>
      </c>
      <c r="G400" s="3" t="s">
        <v>696</v>
      </c>
      <c r="H400" s="2" t="s">
        <v>15</v>
      </c>
      <c r="I400" s="44">
        <v>1</v>
      </c>
      <c r="J400" s="48"/>
      <c r="K400" s="6" t="s">
        <v>314</v>
      </c>
      <c r="L400" s="10">
        <f t="shared" si="33"/>
        <v>112.2</v>
      </c>
      <c r="M400" s="14">
        <f t="shared" si="30"/>
        <v>56.1</v>
      </c>
      <c r="N400" s="14">
        <f t="shared" si="31"/>
        <v>56.1</v>
      </c>
      <c r="O400" s="29"/>
    </row>
    <row r="401" spans="1:15" x14ac:dyDescent="0.25">
      <c r="A401" s="2">
        <v>292</v>
      </c>
      <c r="B401" s="3">
        <v>504</v>
      </c>
      <c r="C401" s="4">
        <v>42315</v>
      </c>
      <c r="D401" s="43" t="s">
        <v>697</v>
      </c>
      <c r="E401" s="48"/>
      <c r="F401" s="5" t="s">
        <v>692</v>
      </c>
      <c r="G401" s="3" t="s">
        <v>696</v>
      </c>
      <c r="H401" s="2" t="s">
        <v>15</v>
      </c>
      <c r="I401" s="44">
        <v>1</v>
      </c>
      <c r="J401" s="48"/>
      <c r="K401" s="6" t="s">
        <v>698</v>
      </c>
      <c r="L401" s="10">
        <f t="shared" si="33"/>
        <v>101.78</v>
      </c>
      <c r="M401" s="14">
        <f t="shared" si="30"/>
        <v>50.89</v>
      </c>
      <c r="N401" s="14">
        <f t="shared" si="31"/>
        <v>50.89</v>
      </c>
      <c r="O401" s="29"/>
    </row>
    <row r="402" spans="1:15" x14ac:dyDescent="0.25">
      <c r="A402" s="2">
        <v>293</v>
      </c>
      <c r="B402" s="3">
        <v>505</v>
      </c>
      <c r="C402" s="4">
        <v>42968</v>
      </c>
      <c r="D402" s="43">
        <v>745365</v>
      </c>
      <c r="E402" s="48"/>
      <c r="F402" s="5" t="s">
        <v>138</v>
      </c>
      <c r="G402" s="3" t="s">
        <v>681</v>
      </c>
      <c r="H402" s="2" t="s">
        <v>15</v>
      </c>
      <c r="I402" s="44">
        <v>1</v>
      </c>
      <c r="J402" s="48"/>
      <c r="K402" s="6" t="s">
        <v>699</v>
      </c>
      <c r="L402" s="10">
        <f t="shared" si="33"/>
        <v>147.66999999999999</v>
      </c>
      <c r="M402" s="14">
        <f t="shared" si="30"/>
        <v>73.834999999999994</v>
      </c>
      <c r="N402" s="14">
        <f t="shared" si="31"/>
        <v>73.834999999999994</v>
      </c>
      <c r="O402" s="29"/>
    </row>
    <row r="403" spans="1:15" x14ac:dyDescent="0.25">
      <c r="A403" s="2">
        <v>294</v>
      </c>
      <c r="B403" s="3">
        <v>504</v>
      </c>
      <c r="C403" s="4">
        <v>41779</v>
      </c>
      <c r="D403" s="43">
        <v>751966</v>
      </c>
      <c r="E403" s="48"/>
      <c r="F403" s="5" t="s">
        <v>221</v>
      </c>
      <c r="G403" s="3" t="s">
        <v>700</v>
      </c>
      <c r="H403" s="2" t="s">
        <v>15</v>
      </c>
      <c r="I403" s="44">
        <v>3</v>
      </c>
      <c r="J403" s="48"/>
      <c r="K403" s="6" t="s">
        <v>701</v>
      </c>
      <c r="L403" s="10">
        <f t="shared" si="33"/>
        <v>2.13</v>
      </c>
      <c r="M403" s="14">
        <f t="shared" si="30"/>
        <v>0.35499999999999998</v>
      </c>
      <c r="N403" s="14">
        <f t="shared" si="31"/>
        <v>1.0649999999999999</v>
      </c>
      <c r="O403" s="29"/>
    </row>
    <row r="404" spans="1:15" x14ac:dyDescent="0.25">
      <c r="A404" s="2">
        <v>295</v>
      </c>
      <c r="B404" s="3">
        <v>504</v>
      </c>
      <c r="C404" s="4">
        <v>41409</v>
      </c>
      <c r="D404" s="43" t="s">
        <v>702</v>
      </c>
      <c r="E404" s="48"/>
      <c r="F404" s="5" t="s">
        <v>248</v>
      </c>
      <c r="G404" s="3" t="s">
        <v>703</v>
      </c>
      <c r="H404" s="2" t="s">
        <v>15</v>
      </c>
      <c r="I404" s="44">
        <v>3</v>
      </c>
      <c r="J404" s="48"/>
      <c r="K404" s="6" t="s">
        <v>357</v>
      </c>
      <c r="L404" s="10">
        <f t="shared" si="33"/>
        <v>2.7600000000000002</v>
      </c>
      <c r="M404" s="14">
        <f t="shared" ref="M404:M468" si="34">K404*50%</f>
        <v>0.46</v>
      </c>
      <c r="N404" s="14">
        <f t="shared" ref="N404:N468" si="35">M404*I404</f>
        <v>1.3800000000000001</v>
      </c>
      <c r="O404" s="29"/>
    </row>
    <row r="405" spans="1:15" x14ac:dyDescent="0.25">
      <c r="A405" s="2">
        <v>296</v>
      </c>
      <c r="B405" s="3">
        <v>504</v>
      </c>
      <c r="C405" s="4">
        <v>41662</v>
      </c>
      <c r="D405" s="43" t="s">
        <v>702</v>
      </c>
      <c r="E405" s="48"/>
      <c r="F405" s="5" t="s">
        <v>248</v>
      </c>
      <c r="G405" s="3" t="s">
        <v>703</v>
      </c>
      <c r="H405" s="2" t="s">
        <v>15</v>
      </c>
      <c r="I405" s="44">
        <v>20</v>
      </c>
      <c r="J405" s="48"/>
      <c r="K405" s="6" t="s">
        <v>357</v>
      </c>
      <c r="L405" s="10">
        <f t="shared" si="33"/>
        <v>18.400000000000002</v>
      </c>
      <c r="M405" s="14">
        <f t="shared" si="34"/>
        <v>0.46</v>
      </c>
      <c r="N405" s="14">
        <f t="shared" si="35"/>
        <v>9.2000000000000011</v>
      </c>
      <c r="O405" s="29"/>
    </row>
    <row r="406" spans="1:15" x14ac:dyDescent="0.25">
      <c r="A406" s="2">
        <v>297</v>
      </c>
      <c r="B406" s="3">
        <v>504</v>
      </c>
      <c r="C406" s="4">
        <v>42710</v>
      </c>
      <c r="D406" s="43" t="s">
        <v>704</v>
      </c>
      <c r="E406" s="48"/>
      <c r="F406" s="5" t="s">
        <v>60</v>
      </c>
      <c r="G406" s="3" t="s">
        <v>389</v>
      </c>
      <c r="H406" s="2" t="s">
        <v>15</v>
      </c>
      <c r="I406" s="44">
        <v>5</v>
      </c>
      <c r="J406" s="48"/>
      <c r="K406" s="6" t="s">
        <v>317</v>
      </c>
      <c r="L406" s="10">
        <f t="shared" si="33"/>
        <v>2.1</v>
      </c>
      <c r="M406" s="14">
        <f t="shared" si="34"/>
        <v>0.21</v>
      </c>
      <c r="N406" s="14">
        <f t="shared" si="35"/>
        <v>1.05</v>
      </c>
      <c r="O406" s="29"/>
    </row>
    <row r="407" spans="1:15" x14ac:dyDescent="0.25">
      <c r="A407" s="2">
        <v>298</v>
      </c>
      <c r="B407" s="3">
        <v>504</v>
      </c>
      <c r="C407" s="4">
        <v>41562</v>
      </c>
      <c r="D407" s="43" t="s">
        <v>705</v>
      </c>
      <c r="E407" s="48"/>
      <c r="F407" s="5" t="s">
        <v>221</v>
      </c>
      <c r="G407" s="3" t="s">
        <v>389</v>
      </c>
      <c r="H407" s="2" t="s">
        <v>15</v>
      </c>
      <c r="I407" s="44">
        <v>6</v>
      </c>
      <c r="J407" s="48"/>
      <c r="K407" s="6" t="s">
        <v>415</v>
      </c>
      <c r="L407" s="10">
        <f t="shared" si="33"/>
        <v>9.120000000000001</v>
      </c>
      <c r="M407" s="14">
        <f t="shared" si="34"/>
        <v>0.76</v>
      </c>
      <c r="N407" s="14">
        <f t="shared" si="35"/>
        <v>4.5600000000000005</v>
      </c>
      <c r="O407" s="29"/>
    </row>
    <row r="408" spans="1:15" x14ac:dyDescent="0.25">
      <c r="A408" s="2">
        <v>299</v>
      </c>
      <c r="B408" s="3">
        <v>504</v>
      </c>
      <c r="C408" s="4">
        <v>41081</v>
      </c>
      <c r="D408" s="43" t="s">
        <v>706</v>
      </c>
      <c r="E408" s="48"/>
      <c r="F408" s="5" t="s">
        <v>494</v>
      </c>
      <c r="G408" s="3" t="s">
        <v>707</v>
      </c>
      <c r="H408" s="2" t="s">
        <v>15</v>
      </c>
      <c r="I408" s="44">
        <v>1</v>
      </c>
      <c r="J408" s="48"/>
      <c r="K408" s="6" t="s">
        <v>708</v>
      </c>
      <c r="L408" s="10">
        <f t="shared" si="33"/>
        <v>39.200000000000003</v>
      </c>
      <c r="M408" s="14">
        <f t="shared" si="34"/>
        <v>19.600000000000001</v>
      </c>
      <c r="N408" s="14">
        <f t="shared" si="35"/>
        <v>19.600000000000001</v>
      </c>
      <c r="O408" s="29"/>
    </row>
    <row r="409" spans="1:15" ht="13.5" customHeight="1" x14ac:dyDescent="0.25">
      <c r="A409" s="22"/>
      <c r="B409" s="23"/>
      <c r="C409" s="24"/>
      <c r="D409" s="23"/>
      <c r="E409" s="25"/>
      <c r="F409" s="26"/>
      <c r="G409" s="23"/>
      <c r="H409" s="22"/>
      <c r="I409" s="27"/>
      <c r="J409" s="25"/>
      <c r="K409" s="27"/>
      <c r="L409" s="28"/>
      <c r="M409" s="15"/>
      <c r="N409" s="15"/>
      <c r="O409" s="29"/>
    </row>
    <row r="410" spans="1:15" ht="9.9499999999999993" customHeight="1" x14ac:dyDescent="0.25">
      <c r="M410" s="15"/>
      <c r="N410" s="15"/>
      <c r="O410" s="29"/>
    </row>
    <row r="411" spans="1:15" ht="21.75" customHeight="1" x14ac:dyDescent="0.25">
      <c r="A411" s="51" t="s">
        <v>930</v>
      </c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3"/>
      <c r="O411" s="29"/>
    </row>
    <row r="412" spans="1:15" ht="26.25" customHeight="1" x14ac:dyDescent="0.25">
      <c r="A412" s="7" t="s">
        <v>0</v>
      </c>
      <c r="B412" s="8" t="s">
        <v>1</v>
      </c>
      <c r="C412" s="7" t="s">
        <v>2</v>
      </c>
      <c r="D412" s="38" t="s">
        <v>3</v>
      </c>
      <c r="E412" s="39"/>
      <c r="F412" s="7" t="s">
        <v>4</v>
      </c>
      <c r="G412" s="8" t="s">
        <v>5</v>
      </c>
      <c r="H412" s="7" t="s">
        <v>6</v>
      </c>
      <c r="I412" s="50" t="s">
        <v>7</v>
      </c>
      <c r="J412" s="39"/>
      <c r="K412" s="9" t="s">
        <v>8</v>
      </c>
      <c r="L412" s="12" t="s">
        <v>9</v>
      </c>
      <c r="M412" s="19" t="s">
        <v>1033</v>
      </c>
      <c r="N412" s="19" t="s">
        <v>1032</v>
      </c>
      <c r="O412" s="29"/>
    </row>
    <row r="413" spans="1:15" ht="15" customHeight="1" x14ac:dyDescent="0.25">
      <c r="A413" s="54" t="s">
        <v>11</v>
      </c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6"/>
      <c r="O413" s="29"/>
    </row>
    <row r="414" spans="1:15" x14ac:dyDescent="0.25">
      <c r="A414" s="2">
        <v>300</v>
      </c>
      <c r="B414" s="3">
        <v>504</v>
      </c>
      <c r="C414" s="4">
        <v>41537</v>
      </c>
      <c r="D414" s="43" t="s">
        <v>709</v>
      </c>
      <c r="E414" s="48"/>
      <c r="F414" s="5" t="s">
        <v>390</v>
      </c>
      <c r="G414" s="3" t="s">
        <v>710</v>
      </c>
      <c r="H414" s="2" t="s">
        <v>15</v>
      </c>
      <c r="I414" s="44">
        <v>1</v>
      </c>
      <c r="J414" s="48"/>
      <c r="K414" s="6" t="s">
        <v>711</v>
      </c>
      <c r="L414" s="10">
        <f>I414*K414</f>
        <v>111.12</v>
      </c>
      <c r="M414" s="14">
        <f t="shared" si="34"/>
        <v>55.56</v>
      </c>
      <c r="N414" s="14">
        <f t="shared" si="35"/>
        <v>55.56</v>
      </c>
      <c r="O414" s="29"/>
    </row>
    <row r="415" spans="1:15" x14ac:dyDescent="0.25">
      <c r="A415" s="2">
        <v>301</v>
      </c>
      <c r="B415" s="3">
        <v>504</v>
      </c>
      <c r="C415" s="4">
        <v>40673</v>
      </c>
      <c r="D415" s="43" t="s">
        <v>712</v>
      </c>
      <c r="E415" s="39"/>
      <c r="F415" s="5" t="s">
        <v>221</v>
      </c>
      <c r="G415" s="3" t="s">
        <v>389</v>
      </c>
      <c r="H415" s="2" t="s">
        <v>15</v>
      </c>
      <c r="I415" s="44">
        <v>1</v>
      </c>
      <c r="J415" s="39"/>
      <c r="K415" s="6" t="s">
        <v>713</v>
      </c>
      <c r="L415" s="10">
        <f t="shared" ref="L415:L418" si="36">I415*K415</f>
        <v>8.85</v>
      </c>
      <c r="M415" s="14">
        <f t="shared" si="34"/>
        <v>4.4249999999999998</v>
      </c>
      <c r="N415" s="14">
        <f t="shared" si="35"/>
        <v>4.4249999999999998</v>
      </c>
      <c r="O415" s="29"/>
    </row>
    <row r="416" spans="1:15" x14ac:dyDescent="0.25">
      <c r="A416" s="2">
        <v>302</v>
      </c>
      <c r="B416" s="3">
        <v>504</v>
      </c>
      <c r="C416" s="4">
        <v>40675</v>
      </c>
      <c r="D416" s="43" t="s">
        <v>712</v>
      </c>
      <c r="E416" s="39"/>
      <c r="F416" s="5" t="s">
        <v>221</v>
      </c>
      <c r="G416" s="3" t="s">
        <v>389</v>
      </c>
      <c r="H416" s="2" t="s">
        <v>15</v>
      </c>
      <c r="I416" s="44">
        <v>1</v>
      </c>
      <c r="J416" s="39"/>
      <c r="K416" s="6" t="s">
        <v>713</v>
      </c>
      <c r="L416" s="10">
        <f t="shared" si="36"/>
        <v>8.85</v>
      </c>
      <c r="M416" s="14">
        <f t="shared" si="34"/>
        <v>4.4249999999999998</v>
      </c>
      <c r="N416" s="14">
        <f t="shared" si="35"/>
        <v>4.4249999999999998</v>
      </c>
      <c r="O416" s="29"/>
    </row>
    <row r="417" spans="1:15" x14ac:dyDescent="0.25">
      <c r="A417" s="2">
        <v>303</v>
      </c>
      <c r="B417" s="3">
        <v>504</v>
      </c>
      <c r="C417" s="4">
        <v>41957</v>
      </c>
      <c r="D417" s="43" t="s">
        <v>714</v>
      </c>
      <c r="E417" s="39"/>
      <c r="F417" s="5" t="s">
        <v>44</v>
      </c>
      <c r="G417" s="3" t="s">
        <v>715</v>
      </c>
      <c r="H417" s="2" t="s">
        <v>15</v>
      </c>
      <c r="I417" s="44">
        <v>6</v>
      </c>
      <c r="J417" s="39"/>
      <c r="K417" s="6" t="s">
        <v>249</v>
      </c>
      <c r="L417" s="10">
        <f t="shared" si="36"/>
        <v>16.200000000000003</v>
      </c>
      <c r="M417" s="14">
        <f t="shared" si="34"/>
        <v>1.35</v>
      </c>
      <c r="N417" s="14">
        <f t="shared" si="35"/>
        <v>8.1000000000000014</v>
      </c>
      <c r="O417" s="29"/>
    </row>
    <row r="418" spans="1:15" x14ac:dyDescent="0.25">
      <c r="A418" s="2">
        <v>304</v>
      </c>
      <c r="B418" s="3">
        <v>504</v>
      </c>
      <c r="C418" s="4">
        <v>42626</v>
      </c>
      <c r="D418" s="43" t="s">
        <v>717</v>
      </c>
      <c r="E418" s="39"/>
      <c r="F418" s="5" t="s">
        <v>221</v>
      </c>
      <c r="G418" s="3" t="s">
        <v>637</v>
      </c>
      <c r="H418" s="2" t="s">
        <v>15</v>
      </c>
      <c r="I418" s="44">
        <v>3</v>
      </c>
      <c r="J418" s="39"/>
      <c r="K418" s="6" t="s">
        <v>718</v>
      </c>
      <c r="L418" s="10">
        <f t="shared" si="36"/>
        <v>16.14</v>
      </c>
      <c r="M418" s="14">
        <f t="shared" si="34"/>
        <v>2.69</v>
      </c>
      <c r="N418" s="14">
        <f t="shared" si="35"/>
        <v>8.07</v>
      </c>
      <c r="O418" s="29"/>
    </row>
    <row r="419" spans="1:15" ht="9.9499999999999993" customHeight="1" x14ac:dyDescent="0.25">
      <c r="M419" s="15"/>
      <c r="N419" s="15"/>
      <c r="O419" s="29"/>
    </row>
    <row r="420" spans="1:15" ht="21.75" customHeight="1" x14ac:dyDescent="0.25">
      <c r="A420" s="51" t="s">
        <v>930</v>
      </c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3"/>
      <c r="O420" s="29"/>
    </row>
    <row r="421" spans="1:15" ht="27.75" customHeight="1" x14ac:dyDescent="0.25">
      <c r="A421" s="7" t="s">
        <v>0</v>
      </c>
      <c r="B421" s="8" t="s">
        <v>1</v>
      </c>
      <c r="C421" s="7" t="s">
        <v>2</v>
      </c>
      <c r="D421" s="38" t="s">
        <v>3</v>
      </c>
      <c r="E421" s="39"/>
      <c r="F421" s="7" t="s">
        <v>4</v>
      </c>
      <c r="G421" s="8" t="s">
        <v>5</v>
      </c>
      <c r="H421" s="7" t="s">
        <v>6</v>
      </c>
      <c r="I421" s="50" t="s">
        <v>7</v>
      </c>
      <c r="J421" s="39"/>
      <c r="K421" s="9" t="s">
        <v>8</v>
      </c>
      <c r="L421" s="12" t="s">
        <v>9</v>
      </c>
      <c r="M421" s="19" t="s">
        <v>1033</v>
      </c>
      <c r="N421" s="19" t="s">
        <v>1032</v>
      </c>
      <c r="O421" s="29"/>
    </row>
    <row r="422" spans="1:15" ht="15" customHeight="1" x14ac:dyDescent="0.25">
      <c r="A422" s="54" t="s">
        <v>11</v>
      </c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6"/>
      <c r="O422" s="29"/>
    </row>
    <row r="423" spans="1:15" x14ac:dyDescent="0.25">
      <c r="A423" s="2">
        <v>305</v>
      </c>
      <c r="B423" s="3">
        <v>504</v>
      </c>
      <c r="C423" s="4">
        <v>41566</v>
      </c>
      <c r="D423" s="43" t="s">
        <v>719</v>
      </c>
      <c r="E423" s="39"/>
      <c r="F423" s="5" t="s">
        <v>720</v>
      </c>
      <c r="G423" s="3" t="s">
        <v>721</v>
      </c>
      <c r="H423" s="2" t="s">
        <v>15</v>
      </c>
      <c r="I423" s="44">
        <v>1</v>
      </c>
      <c r="J423" s="39"/>
      <c r="K423" s="6" t="s">
        <v>722</v>
      </c>
      <c r="L423" s="10">
        <f>I423*K423</f>
        <v>284.48</v>
      </c>
      <c r="M423" s="14">
        <f t="shared" si="34"/>
        <v>142.24</v>
      </c>
      <c r="N423" s="14">
        <f t="shared" si="35"/>
        <v>142.24</v>
      </c>
      <c r="O423" s="29"/>
    </row>
    <row r="424" spans="1:15" x14ac:dyDescent="0.25">
      <c r="A424" s="2">
        <v>306</v>
      </c>
      <c r="B424" s="3">
        <v>504</v>
      </c>
      <c r="C424" s="4">
        <v>40927</v>
      </c>
      <c r="D424" s="43" t="s">
        <v>723</v>
      </c>
      <c r="E424" s="39"/>
      <c r="F424" s="5" t="s">
        <v>173</v>
      </c>
      <c r="G424" s="3" t="s">
        <v>724</v>
      </c>
      <c r="H424" s="2" t="s">
        <v>15</v>
      </c>
      <c r="I424" s="44">
        <v>1</v>
      </c>
      <c r="J424" s="39"/>
      <c r="K424" s="6" t="s">
        <v>725</v>
      </c>
      <c r="L424" s="10">
        <f t="shared" ref="L424:L429" si="37">I424*K424</f>
        <v>64.760000000000005</v>
      </c>
      <c r="M424" s="14">
        <f t="shared" si="34"/>
        <v>32.380000000000003</v>
      </c>
      <c r="N424" s="14">
        <f t="shared" si="35"/>
        <v>32.380000000000003</v>
      </c>
      <c r="O424" s="29"/>
    </row>
    <row r="425" spans="1:15" x14ac:dyDescent="0.25">
      <c r="A425" s="2">
        <v>307</v>
      </c>
      <c r="B425" s="3">
        <v>504</v>
      </c>
      <c r="C425" s="4">
        <v>40204</v>
      </c>
      <c r="D425" s="43" t="s">
        <v>726</v>
      </c>
      <c r="E425" s="39"/>
      <c r="F425" s="5" t="s">
        <v>174</v>
      </c>
      <c r="G425" s="3" t="s">
        <v>727</v>
      </c>
      <c r="H425" s="2" t="s">
        <v>15</v>
      </c>
      <c r="I425" s="44">
        <v>1</v>
      </c>
      <c r="J425" s="39"/>
      <c r="K425" s="6" t="s">
        <v>728</v>
      </c>
      <c r="L425" s="10">
        <f t="shared" si="37"/>
        <v>92.84</v>
      </c>
      <c r="M425" s="14">
        <f t="shared" si="34"/>
        <v>46.42</v>
      </c>
      <c r="N425" s="14">
        <f t="shared" si="35"/>
        <v>46.42</v>
      </c>
      <c r="O425" s="29"/>
    </row>
    <row r="426" spans="1:15" x14ac:dyDescent="0.25">
      <c r="A426" s="2">
        <v>308</v>
      </c>
      <c r="B426" s="3">
        <v>504</v>
      </c>
      <c r="C426" s="4">
        <v>42283</v>
      </c>
      <c r="D426" s="43" t="s">
        <v>729</v>
      </c>
      <c r="E426" s="39"/>
      <c r="F426" s="5" t="s">
        <v>145</v>
      </c>
      <c r="G426" s="3" t="s">
        <v>721</v>
      </c>
      <c r="H426" s="2" t="s">
        <v>15</v>
      </c>
      <c r="I426" s="44">
        <v>1</v>
      </c>
      <c r="J426" s="39"/>
      <c r="K426" s="6" t="s">
        <v>730</v>
      </c>
      <c r="L426" s="10">
        <f t="shared" si="37"/>
        <v>115.45</v>
      </c>
      <c r="M426" s="14">
        <f t="shared" si="34"/>
        <v>57.725000000000001</v>
      </c>
      <c r="N426" s="14">
        <f t="shared" si="35"/>
        <v>57.725000000000001</v>
      </c>
      <c r="O426" s="29"/>
    </row>
    <row r="427" spans="1:15" x14ac:dyDescent="0.25">
      <c r="A427" s="2">
        <v>309</v>
      </c>
      <c r="B427" s="3">
        <v>504</v>
      </c>
      <c r="C427" s="4">
        <v>42467</v>
      </c>
      <c r="D427" s="43" t="s">
        <v>731</v>
      </c>
      <c r="E427" s="48"/>
      <c r="F427" s="5" t="s">
        <v>221</v>
      </c>
      <c r="G427" s="3" t="s">
        <v>732</v>
      </c>
      <c r="H427" s="2" t="s">
        <v>15</v>
      </c>
      <c r="I427" s="44">
        <v>1</v>
      </c>
      <c r="J427" s="48"/>
      <c r="K427" s="6" t="s">
        <v>322</v>
      </c>
      <c r="L427" s="10">
        <f t="shared" si="37"/>
        <v>12.98</v>
      </c>
      <c r="M427" s="14">
        <f t="shared" si="34"/>
        <v>6.49</v>
      </c>
      <c r="N427" s="14">
        <f t="shared" si="35"/>
        <v>6.49</v>
      </c>
      <c r="O427" s="29"/>
    </row>
    <row r="428" spans="1:15" x14ac:dyDescent="0.25">
      <c r="A428" s="2">
        <v>310</v>
      </c>
      <c r="B428" s="3">
        <v>504</v>
      </c>
      <c r="C428" s="4">
        <v>39694</v>
      </c>
      <c r="D428" s="43" t="s">
        <v>733</v>
      </c>
      <c r="E428" s="48"/>
      <c r="F428" s="5" t="s">
        <v>390</v>
      </c>
      <c r="G428" s="3" t="s">
        <v>734</v>
      </c>
      <c r="H428" s="2" t="s">
        <v>15</v>
      </c>
      <c r="I428" s="44">
        <v>1</v>
      </c>
      <c r="J428" s="39"/>
      <c r="K428" s="6" t="s">
        <v>735</v>
      </c>
      <c r="L428" s="10">
        <f t="shared" si="37"/>
        <v>18.010000000000002</v>
      </c>
      <c r="M428" s="14">
        <f t="shared" si="34"/>
        <v>9.0050000000000008</v>
      </c>
      <c r="N428" s="14">
        <f t="shared" si="35"/>
        <v>9.0050000000000008</v>
      </c>
      <c r="O428" s="29"/>
    </row>
    <row r="429" spans="1:15" x14ac:dyDescent="0.25">
      <c r="A429" s="2">
        <v>311</v>
      </c>
      <c r="B429" s="3">
        <v>105225</v>
      </c>
      <c r="C429" s="4">
        <v>42226</v>
      </c>
      <c r="D429" s="43" t="s">
        <v>736</v>
      </c>
      <c r="E429" s="39"/>
      <c r="F429" s="5" t="s">
        <v>321</v>
      </c>
      <c r="G429" s="3" t="s">
        <v>112</v>
      </c>
      <c r="H429" s="2" t="s">
        <v>15</v>
      </c>
      <c r="I429" s="44">
        <v>8</v>
      </c>
      <c r="J429" s="39"/>
      <c r="K429" s="6" t="s">
        <v>737</v>
      </c>
      <c r="L429" s="10">
        <f t="shared" si="37"/>
        <v>9.0399999999999991</v>
      </c>
      <c r="M429" s="14">
        <f t="shared" si="34"/>
        <v>0.56499999999999995</v>
      </c>
      <c r="N429" s="14">
        <f t="shared" si="35"/>
        <v>4.5199999999999996</v>
      </c>
      <c r="O429" s="29"/>
    </row>
    <row r="430" spans="1:15" ht="9.9499999999999993" customHeight="1" x14ac:dyDescent="0.25">
      <c r="M430" s="15"/>
      <c r="N430" s="15"/>
      <c r="O430" s="29"/>
    </row>
    <row r="431" spans="1:15" ht="9.9499999999999993" customHeight="1" x14ac:dyDescent="0.25">
      <c r="M431" s="15"/>
      <c r="N431" s="15"/>
      <c r="O431" s="29"/>
    </row>
    <row r="432" spans="1:15" ht="23.25" customHeight="1" x14ac:dyDescent="0.25">
      <c r="A432" s="51" t="s">
        <v>930</v>
      </c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3"/>
      <c r="O432" s="29"/>
    </row>
    <row r="433" spans="1:15" ht="27" customHeight="1" x14ac:dyDescent="0.25">
      <c r="A433" s="7" t="s">
        <v>0</v>
      </c>
      <c r="B433" s="8" t="s">
        <v>1</v>
      </c>
      <c r="C433" s="7" t="s">
        <v>2</v>
      </c>
      <c r="D433" s="38" t="s">
        <v>3</v>
      </c>
      <c r="E433" s="39"/>
      <c r="F433" s="7" t="s">
        <v>4</v>
      </c>
      <c r="G433" s="8" t="s">
        <v>5</v>
      </c>
      <c r="H433" s="7" t="s">
        <v>6</v>
      </c>
      <c r="I433" s="50" t="s">
        <v>7</v>
      </c>
      <c r="J433" s="39"/>
      <c r="K433" s="9" t="s">
        <v>8</v>
      </c>
      <c r="L433" s="12" t="s">
        <v>9</v>
      </c>
      <c r="M433" s="19" t="s">
        <v>1033</v>
      </c>
      <c r="N433" s="19" t="s">
        <v>1032</v>
      </c>
      <c r="O433" s="29"/>
    </row>
    <row r="434" spans="1:15" ht="15" customHeight="1" x14ac:dyDescent="0.25">
      <c r="A434" s="54" t="s">
        <v>11</v>
      </c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6"/>
      <c r="O434" s="29"/>
    </row>
    <row r="435" spans="1:15" x14ac:dyDescent="0.25">
      <c r="A435" s="2">
        <v>312</v>
      </c>
      <c r="B435" s="3">
        <v>504</v>
      </c>
      <c r="C435" s="4">
        <v>40807</v>
      </c>
      <c r="D435" s="43">
        <v>883114</v>
      </c>
      <c r="E435" s="39"/>
      <c r="F435" s="5" t="s">
        <v>390</v>
      </c>
      <c r="G435" s="3" t="s">
        <v>738</v>
      </c>
      <c r="H435" s="2" t="s">
        <v>15</v>
      </c>
      <c r="I435" s="44">
        <v>1</v>
      </c>
      <c r="J435" s="39"/>
      <c r="K435" s="6" t="s">
        <v>739</v>
      </c>
      <c r="L435" s="10">
        <f>K435*I435</f>
        <v>328.85</v>
      </c>
      <c r="M435" s="14">
        <f t="shared" si="34"/>
        <v>164.42500000000001</v>
      </c>
      <c r="N435" s="14">
        <f t="shared" si="35"/>
        <v>164.42500000000001</v>
      </c>
      <c r="O435" s="29"/>
    </row>
    <row r="436" spans="1:15" x14ac:dyDescent="0.25">
      <c r="A436" s="2">
        <v>313</v>
      </c>
      <c r="B436" s="3">
        <v>504</v>
      </c>
      <c r="C436" s="4">
        <v>41068</v>
      </c>
      <c r="D436" s="43" t="s">
        <v>740</v>
      </c>
      <c r="E436" s="39"/>
      <c r="F436" s="5" t="s">
        <v>138</v>
      </c>
      <c r="G436" s="3" t="s">
        <v>741</v>
      </c>
      <c r="H436" s="2" t="s">
        <v>15</v>
      </c>
      <c r="I436" s="44">
        <v>1</v>
      </c>
      <c r="J436" s="39"/>
      <c r="K436" s="6" t="s">
        <v>742</v>
      </c>
      <c r="L436" s="10">
        <f>K436*I436</f>
        <v>19.84</v>
      </c>
      <c r="M436" s="14">
        <f t="shared" si="34"/>
        <v>9.92</v>
      </c>
      <c r="N436" s="14">
        <f t="shared" si="35"/>
        <v>9.92</v>
      </c>
      <c r="O436" s="29"/>
    </row>
    <row r="437" spans="1:15" x14ac:dyDescent="0.25">
      <c r="A437" s="2">
        <v>314</v>
      </c>
      <c r="B437" s="3">
        <v>504</v>
      </c>
      <c r="C437" s="4">
        <v>42180</v>
      </c>
      <c r="D437" s="43" t="s">
        <v>743</v>
      </c>
      <c r="E437" s="39"/>
      <c r="F437" s="5" t="s">
        <v>138</v>
      </c>
      <c r="G437" s="3" t="s">
        <v>119</v>
      </c>
      <c r="H437" s="2" t="s">
        <v>15</v>
      </c>
      <c r="I437" s="44">
        <v>2</v>
      </c>
      <c r="J437" s="39"/>
      <c r="K437" s="6" t="s">
        <v>582</v>
      </c>
      <c r="L437" s="10">
        <f t="shared" ref="L437:L452" si="38">K437*I437</f>
        <v>14.8</v>
      </c>
      <c r="M437" s="14">
        <f t="shared" si="34"/>
        <v>3.7</v>
      </c>
      <c r="N437" s="14">
        <f t="shared" si="35"/>
        <v>7.4</v>
      </c>
      <c r="O437" s="29"/>
    </row>
    <row r="438" spans="1:15" x14ac:dyDescent="0.25">
      <c r="A438" s="2">
        <v>315</v>
      </c>
      <c r="B438" s="3">
        <v>505</v>
      </c>
      <c r="C438" s="4">
        <v>43059</v>
      </c>
      <c r="D438" s="43">
        <v>904449</v>
      </c>
      <c r="E438" s="48"/>
      <c r="F438" s="5" t="s">
        <v>138</v>
      </c>
      <c r="G438" s="3" t="s">
        <v>744</v>
      </c>
      <c r="H438" s="2" t="s">
        <v>15</v>
      </c>
      <c r="I438" s="44">
        <v>1</v>
      </c>
      <c r="J438" s="48"/>
      <c r="K438" s="6" t="s">
        <v>745</v>
      </c>
      <c r="L438" s="10">
        <f t="shared" si="38"/>
        <v>5.37</v>
      </c>
      <c r="M438" s="14">
        <f t="shared" si="34"/>
        <v>2.6850000000000001</v>
      </c>
      <c r="N438" s="14">
        <f t="shared" si="35"/>
        <v>2.6850000000000001</v>
      </c>
      <c r="O438" s="29"/>
    </row>
    <row r="439" spans="1:15" x14ac:dyDescent="0.25">
      <c r="A439" s="2">
        <v>316</v>
      </c>
      <c r="B439" s="3">
        <v>504</v>
      </c>
      <c r="C439" s="4">
        <v>40264</v>
      </c>
      <c r="D439" s="43">
        <v>904676</v>
      </c>
      <c r="E439" s="48"/>
      <c r="F439" s="5" t="s">
        <v>211</v>
      </c>
      <c r="G439" s="3" t="s">
        <v>746</v>
      </c>
      <c r="H439" s="2" t="s">
        <v>15</v>
      </c>
      <c r="I439" s="44">
        <v>1</v>
      </c>
      <c r="J439" s="48"/>
      <c r="K439" s="6" t="s">
        <v>747</v>
      </c>
      <c r="L439" s="10">
        <f t="shared" si="38"/>
        <v>36.44</v>
      </c>
      <c r="M439" s="14">
        <f t="shared" si="34"/>
        <v>18.22</v>
      </c>
      <c r="N439" s="14">
        <f t="shared" si="35"/>
        <v>18.22</v>
      </c>
      <c r="O439" s="29"/>
    </row>
    <row r="440" spans="1:15" x14ac:dyDescent="0.25">
      <c r="A440" s="2">
        <v>317</v>
      </c>
      <c r="B440" s="3">
        <v>504</v>
      </c>
      <c r="C440" s="4">
        <v>41978</v>
      </c>
      <c r="D440" s="43">
        <v>904679</v>
      </c>
      <c r="E440" s="48"/>
      <c r="F440" s="5" t="s">
        <v>190</v>
      </c>
      <c r="G440" s="3" t="s">
        <v>748</v>
      </c>
      <c r="H440" s="2" t="s">
        <v>15</v>
      </c>
      <c r="I440" s="44">
        <v>1</v>
      </c>
      <c r="J440" s="48"/>
      <c r="K440" s="6" t="s">
        <v>749</v>
      </c>
      <c r="L440" s="10">
        <f t="shared" si="38"/>
        <v>15.69</v>
      </c>
      <c r="M440" s="14">
        <f t="shared" si="34"/>
        <v>7.8449999999999998</v>
      </c>
      <c r="N440" s="14">
        <f t="shared" si="35"/>
        <v>7.8449999999999998</v>
      </c>
      <c r="O440" s="29"/>
    </row>
    <row r="441" spans="1:15" x14ac:dyDescent="0.25">
      <c r="A441" s="2">
        <v>318</v>
      </c>
      <c r="B441" s="3">
        <v>504</v>
      </c>
      <c r="C441" s="4">
        <v>41948</v>
      </c>
      <c r="D441" s="43" t="s">
        <v>750</v>
      </c>
      <c r="E441" s="48"/>
      <c r="F441" s="5" t="s">
        <v>190</v>
      </c>
      <c r="G441" s="3" t="s">
        <v>751</v>
      </c>
      <c r="H441" s="2" t="s">
        <v>15</v>
      </c>
      <c r="I441" s="44">
        <v>1</v>
      </c>
      <c r="J441" s="48"/>
      <c r="K441" s="6" t="s">
        <v>752</v>
      </c>
      <c r="L441" s="10">
        <f t="shared" si="38"/>
        <v>22.62</v>
      </c>
      <c r="M441" s="14">
        <f t="shared" si="34"/>
        <v>11.31</v>
      </c>
      <c r="N441" s="14">
        <f t="shared" si="35"/>
        <v>11.31</v>
      </c>
      <c r="O441" s="29"/>
    </row>
    <row r="442" spans="1:15" x14ac:dyDescent="0.25">
      <c r="A442" s="2">
        <v>319</v>
      </c>
      <c r="B442" s="3">
        <v>504</v>
      </c>
      <c r="C442" s="4">
        <v>41101</v>
      </c>
      <c r="D442" s="43" t="s">
        <v>753</v>
      </c>
      <c r="E442" s="48"/>
      <c r="F442" s="5" t="s">
        <v>145</v>
      </c>
      <c r="G442" s="3" t="s">
        <v>754</v>
      </c>
      <c r="H442" s="2" t="s">
        <v>15</v>
      </c>
      <c r="I442" s="44">
        <v>1</v>
      </c>
      <c r="J442" s="48"/>
      <c r="K442" s="6" t="s">
        <v>755</v>
      </c>
      <c r="L442" s="10">
        <f t="shared" si="38"/>
        <v>34.200000000000003</v>
      </c>
      <c r="M442" s="14">
        <f t="shared" si="34"/>
        <v>17.100000000000001</v>
      </c>
      <c r="N442" s="14">
        <f t="shared" si="35"/>
        <v>17.100000000000001</v>
      </c>
      <c r="O442" s="29"/>
    </row>
    <row r="443" spans="1:15" x14ac:dyDescent="0.25">
      <c r="A443" s="2">
        <v>320</v>
      </c>
      <c r="B443" s="3">
        <v>105216</v>
      </c>
      <c r="C443" s="4">
        <v>42760</v>
      </c>
      <c r="D443" s="43" t="s">
        <v>756</v>
      </c>
      <c r="E443" s="48"/>
      <c r="F443" s="5" t="s">
        <v>145</v>
      </c>
      <c r="G443" s="3" t="s">
        <v>757</v>
      </c>
      <c r="H443" s="2" t="s">
        <v>15</v>
      </c>
      <c r="I443" s="44">
        <v>1</v>
      </c>
      <c r="J443" s="48"/>
      <c r="K443" s="6" t="s">
        <v>80</v>
      </c>
      <c r="L443" s="10">
        <f t="shared" si="38"/>
        <v>39.03</v>
      </c>
      <c r="M443" s="14">
        <f t="shared" si="34"/>
        <v>19.515000000000001</v>
      </c>
      <c r="N443" s="14">
        <f t="shared" si="35"/>
        <v>19.515000000000001</v>
      </c>
      <c r="O443" s="29"/>
    </row>
    <row r="444" spans="1:15" x14ac:dyDescent="0.25">
      <c r="A444" s="2">
        <v>321</v>
      </c>
      <c r="B444" s="3">
        <v>504</v>
      </c>
      <c r="C444" s="4">
        <v>42301</v>
      </c>
      <c r="D444" s="43">
        <v>910960</v>
      </c>
      <c r="E444" s="48"/>
      <c r="F444" s="5" t="s">
        <v>138</v>
      </c>
      <c r="G444" s="3" t="s">
        <v>758</v>
      </c>
      <c r="H444" s="2" t="s">
        <v>15</v>
      </c>
      <c r="I444" s="44">
        <v>4</v>
      </c>
      <c r="J444" s="48"/>
      <c r="K444" s="6" t="s">
        <v>19</v>
      </c>
      <c r="L444" s="10">
        <f t="shared" si="38"/>
        <v>14.72</v>
      </c>
      <c r="M444" s="14">
        <f t="shared" si="34"/>
        <v>1.84</v>
      </c>
      <c r="N444" s="14">
        <f t="shared" si="35"/>
        <v>7.36</v>
      </c>
      <c r="O444" s="29"/>
    </row>
    <row r="445" spans="1:15" x14ac:dyDescent="0.25">
      <c r="A445" s="2">
        <v>322</v>
      </c>
      <c r="B445" s="3">
        <v>504</v>
      </c>
      <c r="C445" s="4">
        <v>40304</v>
      </c>
      <c r="D445" s="43" t="s">
        <v>759</v>
      </c>
      <c r="E445" s="48"/>
      <c r="F445" s="5" t="s">
        <v>138</v>
      </c>
      <c r="G445" s="3" t="s">
        <v>760</v>
      </c>
      <c r="H445" s="2" t="s">
        <v>15</v>
      </c>
      <c r="I445" s="44">
        <v>1</v>
      </c>
      <c r="J445" s="48"/>
      <c r="K445" s="6" t="s">
        <v>573</v>
      </c>
      <c r="L445" s="10">
        <f t="shared" si="38"/>
        <v>14</v>
      </c>
      <c r="M445" s="14">
        <f t="shared" si="34"/>
        <v>7</v>
      </c>
      <c r="N445" s="14">
        <f t="shared" si="35"/>
        <v>7</v>
      </c>
      <c r="O445" s="29"/>
    </row>
    <row r="446" spans="1:15" x14ac:dyDescent="0.25">
      <c r="A446" s="2">
        <v>323</v>
      </c>
      <c r="B446" s="3">
        <v>504</v>
      </c>
      <c r="C446" s="4">
        <v>40379</v>
      </c>
      <c r="D446" s="43">
        <v>912406</v>
      </c>
      <c r="E446" s="48"/>
      <c r="F446" s="5" t="s">
        <v>518</v>
      </c>
      <c r="G446" s="3" t="s">
        <v>21</v>
      </c>
      <c r="H446" s="2" t="s">
        <v>15</v>
      </c>
      <c r="I446" s="44">
        <v>15</v>
      </c>
      <c r="J446" s="48"/>
      <c r="K446" s="6" t="s">
        <v>761</v>
      </c>
      <c r="L446" s="10">
        <f t="shared" si="38"/>
        <v>9.6</v>
      </c>
      <c r="M446" s="14">
        <f t="shared" si="34"/>
        <v>0.32</v>
      </c>
      <c r="N446" s="14">
        <f t="shared" si="35"/>
        <v>4.8</v>
      </c>
      <c r="O446" s="29"/>
    </row>
    <row r="447" spans="1:15" x14ac:dyDescent="0.25">
      <c r="A447" s="2">
        <v>324</v>
      </c>
      <c r="B447" s="3">
        <v>505</v>
      </c>
      <c r="C447" s="4">
        <v>42999</v>
      </c>
      <c r="D447" s="43">
        <v>914213</v>
      </c>
      <c r="E447" s="48"/>
      <c r="F447" s="5" t="s">
        <v>221</v>
      </c>
      <c r="G447" s="3" t="s">
        <v>762</v>
      </c>
      <c r="H447" s="2" t="s">
        <v>15</v>
      </c>
      <c r="I447" s="44">
        <v>1</v>
      </c>
      <c r="J447" s="48"/>
      <c r="K447" s="6" t="s">
        <v>460</v>
      </c>
      <c r="L447" s="10">
        <f t="shared" si="38"/>
        <v>4</v>
      </c>
      <c r="M447" s="14">
        <f t="shared" si="34"/>
        <v>2</v>
      </c>
      <c r="N447" s="14">
        <f t="shared" si="35"/>
        <v>2</v>
      </c>
      <c r="O447" s="29"/>
    </row>
    <row r="448" spans="1:15" x14ac:dyDescent="0.25">
      <c r="A448" s="2">
        <v>325</v>
      </c>
      <c r="B448" s="3">
        <v>505</v>
      </c>
      <c r="C448" s="4">
        <v>43004</v>
      </c>
      <c r="D448" s="43">
        <v>914213</v>
      </c>
      <c r="E448" s="48"/>
      <c r="F448" s="5" t="s">
        <v>221</v>
      </c>
      <c r="G448" s="3" t="s">
        <v>762</v>
      </c>
      <c r="H448" s="2" t="s">
        <v>15</v>
      </c>
      <c r="I448" s="44">
        <v>3</v>
      </c>
      <c r="J448" s="48"/>
      <c r="K448" s="6" t="s">
        <v>460</v>
      </c>
      <c r="L448" s="10">
        <f t="shared" si="38"/>
        <v>12</v>
      </c>
      <c r="M448" s="14">
        <f t="shared" si="34"/>
        <v>2</v>
      </c>
      <c r="N448" s="14">
        <f t="shared" si="35"/>
        <v>6</v>
      </c>
      <c r="O448" s="29"/>
    </row>
    <row r="449" spans="1:15" x14ac:dyDescent="0.25">
      <c r="A449" s="2">
        <v>326</v>
      </c>
      <c r="B449" s="3">
        <v>504</v>
      </c>
      <c r="C449" s="4">
        <v>40144</v>
      </c>
      <c r="D449" s="43">
        <v>914716</v>
      </c>
      <c r="E449" s="48"/>
      <c r="F449" s="5" t="s">
        <v>60</v>
      </c>
      <c r="G449" s="3" t="s">
        <v>119</v>
      </c>
      <c r="H449" s="2" t="s">
        <v>15</v>
      </c>
      <c r="I449" s="44">
        <v>4</v>
      </c>
      <c r="J449" s="48"/>
      <c r="K449" s="6" t="s">
        <v>763</v>
      </c>
      <c r="L449" s="10">
        <f t="shared" si="38"/>
        <v>9.68</v>
      </c>
      <c r="M449" s="14">
        <f t="shared" si="34"/>
        <v>1.21</v>
      </c>
      <c r="N449" s="14">
        <f t="shared" si="35"/>
        <v>4.84</v>
      </c>
      <c r="O449" s="29"/>
    </row>
    <row r="450" spans="1:15" x14ac:dyDescent="0.25">
      <c r="A450" s="2">
        <v>327</v>
      </c>
      <c r="B450" s="3">
        <v>504</v>
      </c>
      <c r="C450" s="4">
        <v>40323</v>
      </c>
      <c r="D450" s="43" t="s">
        <v>764</v>
      </c>
      <c r="E450" s="48"/>
      <c r="F450" s="5" t="s">
        <v>138</v>
      </c>
      <c r="G450" s="3" t="s">
        <v>21</v>
      </c>
      <c r="H450" s="2" t="s">
        <v>15</v>
      </c>
      <c r="I450" s="44">
        <v>4</v>
      </c>
      <c r="J450" s="48"/>
      <c r="K450" s="6" t="s">
        <v>319</v>
      </c>
      <c r="L450" s="10">
        <f t="shared" si="38"/>
        <v>9.44</v>
      </c>
      <c r="M450" s="14">
        <f t="shared" si="34"/>
        <v>1.18</v>
      </c>
      <c r="N450" s="14">
        <f t="shared" si="35"/>
        <v>4.72</v>
      </c>
      <c r="O450" s="29"/>
    </row>
    <row r="451" spans="1:15" x14ac:dyDescent="0.25">
      <c r="A451" s="2">
        <v>328</v>
      </c>
      <c r="B451" s="3">
        <v>504</v>
      </c>
      <c r="C451" s="4">
        <v>39926</v>
      </c>
      <c r="D451" s="43">
        <v>915953</v>
      </c>
      <c r="E451" s="48"/>
      <c r="F451" s="5" t="s">
        <v>138</v>
      </c>
      <c r="G451" s="3" t="s">
        <v>765</v>
      </c>
      <c r="H451" s="2" t="s">
        <v>15</v>
      </c>
      <c r="I451" s="44">
        <v>2</v>
      </c>
      <c r="J451" s="48"/>
      <c r="K451" s="6" t="s">
        <v>116</v>
      </c>
      <c r="L451" s="10">
        <f t="shared" si="38"/>
        <v>6.88</v>
      </c>
      <c r="M451" s="14">
        <f t="shared" si="34"/>
        <v>1.72</v>
      </c>
      <c r="N451" s="14">
        <f t="shared" si="35"/>
        <v>3.44</v>
      </c>
      <c r="O451" s="29"/>
    </row>
    <row r="452" spans="1:15" x14ac:dyDescent="0.25">
      <c r="A452" s="2">
        <v>329</v>
      </c>
      <c r="B452" s="3">
        <v>504</v>
      </c>
      <c r="C452" s="4">
        <v>39574</v>
      </c>
      <c r="D452" s="43">
        <v>922720</v>
      </c>
      <c r="E452" s="39"/>
      <c r="F452" s="5" t="s">
        <v>318</v>
      </c>
      <c r="G452" s="3" t="s">
        <v>21</v>
      </c>
      <c r="H452" s="2" t="s">
        <v>15</v>
      </c>
      <c r="I452" s="44">
        <v>3</v>
      </c>
      <c r="J452" s="39"/>
      <c r="K452" s="6" t="s">
        <v>766</v>
      </c>
      <c r="L452" s="10">
        <f t="shared" si="38"/>
        <v>7.74</v>
      </c>
      <c r="M452" s="14">
        <f t="shared" si="34"/>
        <v>1.29</v>
      </c>
      <c r="N452" s="14">
        <f t="shared" si="35"/>
        <v>3.87</v>
      </c>
      <c r="O452" s="29"/>
    </row>
    <row r="453" spans="1:15" ht="9.9499999999999993" customHeight="1" x14ac:dyDescent="0.25">
      <c r="M453" s="15"/>
      <c r="N453" s="15"/>
      <c r="O453" s="29"/>
    </row>
    <row r="454" spans="1:15" ht="9.9499999999999993" customHeight="1" x14ac:dyDescent="0.25">
      <c r="M454" s="15"/>
      <c r="N454" s="15"/>
      <c r="O454" s="29"/>
    </row>
    <row r="455" spans="1:15" ht="22.5" customHeight="1" x14ac:dyDescent="0.25">
      <c r="A455" s="51" t="s">
        <v>930</v>
      </c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3"/>
      <c r="O455" s="29"/>
    </row>
    <row r="456" spans="1:15" ht="27" customHeight="1" x14ac:dyDescent="0.25">
      <c r="A456" s="7" t="s">
        <v>0</v>
      </c>
      <c r="B456" s="8" t="s">
        <v>1</v>
      </c>
      <c r="C456" s="7" t="s">
        <v>2</v>
      </c>
      <c r="D456" s="38" t="s">
        <v>3</v>
      </c>
      <c r="E456" s="39"/>
      <c r="F456" s="7" t="s">
        <v>4</v>
      </c>
      <c r="G456" s="8" t="s">
        <v>5</v>
      </c>
      <c r="H456" s="7" t="s">
        <v>6</v>
      </c>
      <c r="I456" s="50" t="s">
        <v>7</v>
      </c>
      <c r="J456" s="39"/>
      <c r="K456" s="9" t="s">
        <v>8</v>
      </c>
      <c r="L456" s="12" t="s">
        <v>9</v>
      </c>
      <c r="M456" s="19" t="s">
        <v>1033</v>
      </c>
      <c r="N456" s="19" t="s">
        <v>1032</v>
      </c>
      <c r="O456" s="29"/>
    </row>
    <row r="457" spans="1:15" ht="15" customHeight="1" x14ac:dyDescent="0.25">
      <c r="A457" s="54" t="s">
        <v>11</v>
      </c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6"/>
      <c r="O457" s="29"/>
    </row>
    <row r="458" spans="1:15" x14ac:dyDescent="0.25">
      <c r="A458" s="2">
        <v>330</v>
      </c>
      <c r="B458" s="3">
        <v>504</v>
      </c>
      <c r="C458" s="4">
        <v>41101</v>
      </c>
      <c r="D458" s="43" t="s">
        <v>767</v>
      </c>
      <c r="E458" s="48"/>
      <c r="F458" s="5" t="s">
        <v>114</v>
      </c>
      <c r="G458" s="3" t="s">
        <v>716</v>
      </c>
      <c r="H458" s="2" t="s">
        <v>15</v>
      </c>
      <c r="I458" s="44">
        <v>2</v>
      </c>
      <c r="J458" s="48"/>
      <c r="K458" s="6" t="s">
        <v>312</v>
      </c>
      <c r="L458" s="10">
        <f>I458*K458</f>
        <v>2.8</v>
      </c>
      <c r="M458" s="14">
        <f t="shared" si="34"/>
        <v>0.7</v>
      </c>
      <c r="N458" s="14">
        <f t="shared" si="35"/>
        <v>1.4</v>
      </c>
      <c r="O458" s="29"/>
    </row>
    <row r="459" spans="1:15" x14ac:dyDescent="0.25">
      <c r="A459" s="2">
        <v>331</v>
      </c>
      <c r="B459" s="3">
        <v>504</v>
      </c>
      <c r="C459" s="4">
        <v>40030</v>
      </c>
      <c r="D459" s="43" t="s">
        <v>768</v>
      </c>
      <c r="E459" s="48"/>
      <c r="F459" s="5" t="s">
        <v>114</v>
      </c>
      <c r="G459" s="3" t="s">
        <v>389</v>
      </c>
      <c r="H459" s="2" t="s">
        <v>15</v>
      </c>
      <c r="I459" s="44">
        <v>12</v>
      </c>
      <c r="J459" s="48"/>
      <c r="K459" s="6" t="s">
        <v>769</v>
      </c>
      <c r="L459" s="10">
        <f t="shared" ref="L459:L473" si="39">I459*K459</f>
        <v>91.56</v>
      </c>
      <c r="M459" s="14">
        <f t="shared" si="34"/>
        <v>3.8149999999999999</v>
      </c>
      <c r="N459" s="14">
        <f t="shared" si="35"/>
        <v>45.78</v>
      </c>
      <c r="O459" s="29"/>
    </row>
    <row r="460" spans="1:15" x14ac:dyDescent="0.25">
      <c r="A460" s="2">
        <v>332</v>
      </c>
      <c r="B460" s="3">
        <v>504</v>
      </c>
      <c r="C460" s="4">
        <v>39182</v>
      </c>
      <c r="D460" s="43">
        <v>95589927</v>
      </c>
      <c r="E460" s="48"/>
      <c r="F460" s="5" t="s">
        <v>211</v>
      </c>
      <c r="G460" s="3" t="s">
        <v>685</v>
      </c>
      <c r="H460" s="2" t="s">
        <v>15</v>
      </c>
      <c r="I460" s="44">
        <v>1</v>
      </c>
      <c r="J460" s="48"/>
      <c r="K460" s="6" t="s">
        <v>770</v>
      </c>
      <c r="L460" s="10">
        <f t="shared" si="39"/>
        <v>18.84</v>
      </c>
      <c r="M460" s="14">
        <f t="shared" si="34"/>
        <v>9.42</v>
      </c>
      <c r="N460" s="14">
        <f t="shared" si="35"/>
        <v>9.42</v>
      </c>
      <c r="O460" s="29"/>
    </row>
    <row r="461" spans="1:15" x14ac:dyDescent="0.25">
      <c r="A461" s="2">
        <v>333</v>
      </c>
      <c r="B461" s="3">
        <v>504</v>
      </c>
      <c r="C461" s="4">
        <v>39973</v>
      </c>
      <c r="D461" s="43">
        <v>95598693</v>
      </c>
      <c r="E461" s="48"/>
      <c r="F461" s="5" t="s">
        <v>388</v>
      </c>
      <c r="G461" s="3" t="s">
        <v>771</v>
      </c>
      <c r="H461" s="2" t="s">
        <v>15</v>
      </c>
      <c r="I461" s="44">
        <v>2</v>
      </c>
      <c r="J461" s="48"/>
      <c r="K461" s="6" t="s">
        <v>772</v>
      </c>
      <c r="L461" s="10">
        <f t="shared" si="39"/>
        <v>29.22</v>
      </c>
      <c r="M461" s="14">
        <f t="shared" si="34"/>
        <v>7.3049999999999997</v>
      </c>
      <c r="N461" s="14">
        <f t="shared" si="35"/>
        <v>14.61</v>
      </c>
      <c r="O461" s="29"/>
    </row>
    <row r="462" spans="1:15" x14ac:dyDescent="0.25">
      <c r="A462" s="2">
        <v>334</v>
      </c>
      <c r="B462" s="3">
        <v>504</v>
      </c>
      <c r="C462" s="4">
        <v>40835</v>
      </c>
      <c r="D462" s="43">
        <v>95611134</v>
      </c>
      <c r="E462" s="48"/>
      <c r="F462" s="5" t="s">
        <v>211</v>
      </c>
      <c r="G462" s="3" t="s">
        <v>773</v>
      </c>
      <c r="H462" s="2" t="s">
        <v>15</v>
      </c>
      <c r="I462" s="44">
        <v>1</v>
      </c>
      <c r="J462" s="48"/>
      <c r="K462" s="6" t="s">
        <v>774</v>
      </c>
      <c r="L462" s="10">
        <f t="shared" si="39"/>
        <v>58.48</v>
      </c>
      <c r="M462" s="14">
        <f t="shared" si="34"/>
        <v>29.24</v>
      </c>
      <c r="N462" s="14">
        <f t="shared" si="35"/>
        <v>29.24</v>
      </c>
      <c r="O462" s="29"/>
    </row>
    <row r="463" spans="1:15" x14ac:dyDescent="0.25">
      <c r="A463" s="2">
        <v>335</v>
      </c>
      <c r="B463" s="3">
        <v>504</v>
      </c>
      <c r="C463" s="4">
        <v>42669</v>
      </c>
      <c r="D463" s="43">
        <v>9646510880</v>
      </c>
      <c r="E463" s="48"/>
      <c r="F463" s="5" t="s">
        <v>20</v>
      </c>
      <c r="G463" s="3" t="s">
        <v>775</v>
      </c>
      <c r="H463" s="2" t="s">
        <v>15</v>
      </c>
      <c r="I463" s="44">
        <v>3</v>
      </c>
      <c r="J463" s="48"/>
      <c r="K463" s="6" t="s">
        <v>776</v>
      </c>
      <c r="L463" s="10">
        <f t="shared" si="39"/>
        <v>15.51</v>
      </c>
      <c r="M463" s="14">
        <f t="shared" si="34"/>
        <v>2.585</v>
      </c>
      <c r="N463" s="14">
        <f t="shared" si="35"/>
        <v>7.7549999999999999</v>
      </c>
      <c r="O463" s="29"/>
    </row>
    <row r="464" spans="1:15" x14ac:dyDescent="0.25">
      <c r="A464" s="2">
        <v>336</v>
      </c>
      <c r="B464" s="3">
        <v>504</v>
      </c>
      <c r="C464" s="4">
        <v>42670</v>
      </c>
      <c r="D464" s="43">
        <v>9646510880</v>
      </c>
      <c r="E464" s="48"/>
      <c r="F464" s="5" t="s">
        <v>20</v>
      </c>
      <c r="G464" s="3" t="s">
        <v>775</v>
      </c>
      <c r="H464" s="2" t="s">
        <v>15</v>
      </c>
      <c r="I464" s="44">
        <v>1</v>
      </c>
      <c r="J464" s="48"/>
      <c r="K464" s="6" t="s">
        <v>776</v>
      </c>
      <c r="L464" s="10">
        <f t="shared" si="39"/>
        <v>5.17</v>
      </c>
      <c r="M464" s="14">
        <f t="shared" si="34"/>
        <v>2.585</v>
      </c>
      <c r="N464" s="14">
        <f t="shared" si="35"/>
        <v>2.585</v>
      </c>
      <c r="O464" s="29"/>
    </row>
    <row r="465" spans="1:15" x14ac:dyDescent="0.25">
      <c r="A465" s="2">
        <v>337</v>
      </c>
      <c r="B465" s="3">
        <v>504</v>
      </c>
      <c r="C465" s="4">
        <v>41825</v>
      </c>
      <c r="D465" s="43">
        <v>9673999980</v>
      </c>
      <c r="E465" s="48"/>
      <c r="F465" s="5" t="s">
        <v>115</v>
      </c>
      <c r="G465" s="3" t="s">
        <v>777</v>
      </c>
      <c r="H465" s="2" t="s">
        <v>15</v>
      </c>
      <c r="I465" s="44">
        <v>1</v>
      </c>
      <c r="J465" s="48"/>
      <c r="K465" s="6" t="s">
        <v>778</v>
      </c>
      <c r="L465" s="10">
        <f t="shared" si="39"/>
        <v>91.47</v>
      </c>
      <c r="M465" s="14">
        <f t="shared" si="34"/>
        <v>45.734999999999999</v>
      </c>
      <c r="N465" s="14">
        <f t="shared" si="35"/>
        <v>45.734999999999999</v>
      </c>
      <c r="O465" s="29"/>
    </row>
    <row r="466" spans="1:15" x14ac:dyDescent="0.25">
      <c r="A466" s="2">
        <v>338</v>
      </c>
      <c r="B466" s="3">
        <v>504</v>
      </c>
      <c r="C466" s="4">
        <v>42108</v>
      </c>
      <c r="D466" s="43">
        <v>9674550680</v>
      </c>
      <c r="E466" s="48"/>
      <c r="F466" s="5" t="s">
        <v>96</v>
      </c>
      <c r="G466" s="3" t="s">
        <v>93</v>
      </c>
      <c r="H466" s="2" t="s">
        <v>15</v>
      </c>
      <c r="I466" s="44">
        <v>2</v>
      </c>
      <c r="J466" s="48"/>
      <c r="K466" s="6" t="s">
        <v>779</v>
      </c>
      <c r="L466" s="10">
        <f t="shared" si="39"/>
        <v>8.94</v>
      </c>
      <c r="M466" s="14">
        <f t="shared" si="34"/>
        <v>2.2349999999999999</v>
      </c>
      <c r="N466" s="14">
        <f t="shared" si="35"/>
        <v>4.47</v>
      </c>
      <c r="O466" s="29"/>
    </row>
    <row r="467" spans="1:15" x14ac:dyDescent="0.25">
      <c r="A467" s="2">
        <v>339</v>
      </c>
      <c r="B467" s="3">
        <v>504</v>
      </c>
      <c r="C467" s="4">
        <v>42528</v>
      </c>
      <c r="D467" s="43">
        <v>9674550680</v>
      </c>
      <c r="E467" s="48"/>
      <c r="F467" s="5" t="s">
        <v>96</v>
      </c>
      <c r="G467" s="3" t="s">
        <v>93</v>
      </c>
      <c r="H467" s="2" t="s">
        <v>15</v>
      </c>
      <c r="I467" s="44">
        <v>10</v>
      </c>
      <c r="J467" s="48"/>
      <c r="K467" s="6" t="s">
        <v>315</v>
      </c>
      <c r="L467" s="10">
        <f t="shared" si="39"/>
        <v>47.1</v>
      </c>
      <c r="M467" s="14">
        <f t="shared" si="34"/>
        <v>2.355</v>
      </c>
      <c r="N467" s="14">
        <f t="shared" si="35"/>
        <v>23.55</v>
      </c>
      <c r="O467" s="29"/>
    </row>
    <row r="468" spans="1:15" x14ac:dyDescent="0.25">
      <c r="A468" s="2">
        <v>340</v>
      </c>
      <c r="B468" s="3">
        <v>504</v>
      </c>
      <c r="C468" s="4">
        <v>42203</v>
      </c>
      <c r="D468" s="43">
        <v>9675680980</v>
      </c>
      <c r="E468" s="48"/>
      <c r="F468" s="5" t="s">
        <v>442</v>
      </c>
      <c r="G468" s="3" t="s">
        <v>780</v>
      </c>
      <c r="H468" s="2" t="s">
        <v>15</v>
      </c>
      <c r="I468" s="44">
        <v>3</v>
      </c>
      <c r="J468" s="48"/>
      <c r="K468" s="6" t="s">
        <v>781</v>
      </c>
      <c r="L468" s="10">
        <f t="shared" si="39"/>
        <v>187.59</v>
      </c>
      <c r="M468" s="14">
        <f t="shared" si="34"/>
        <v>31.265000000000001</v>
      </c>
      <c r="N468" s="14">
        <f t="shared" si="35"/>
        <v>93.795000000000002</v>
      </c>
      <c r="O468" s="29"/>
    </row>
    <row r="469" spans="1:15" x14ac:dyDescent="0.25">
      <c r="A469" s="2">
        <v>341</v>
      </c>
      <c r="B469" s="3">
        <v>504</v>
      </c>
      <c r="C469" s="4">
        <v>42605</v>
      </c>
      <c r="D469" s="43">
        <v>9677565880</v>
      </c>
      <c r="E469" s="48"/>
      <c r="F469" s="5" t="s">
        <v>40</v>
      </c>
      <c r="G469" s="3" t="s">
        <v>782</v>
      </c>
      <c r="H469" s="2" t="s">
        <v>15</v>
      </c>
      <c r="I469" s="44">
        <v>1</v>
      </c>
      <c r="J469" s="48"/>
      <c r="K469" s="6" t="s">
        <v>783</v>
      </c>
      <c r="L469" s="10">
        <f t="shared" si="39"/>
        <v>11.09</v>
      </c>
      <c r="M469" s="14">
        <f t="shared" ref="M469:M532" si="40">K469*50%</f>
        <v>5.5449999999999999</v>
      </c>
      <c r="N469" s="14">
        <f t="shared" ref="N469:N532" si="41">M469*I469</f>
        <v>5.5449999999999999</v>
      </c>
      <c r="O469" s="29"/>
    </row>
    <row r="470" spans="1:15" x14ac:dyDescent="0.25">
      <c r="A470" s="2">
        <v>342</v>
      </c>
      <c r="B470" s="3">
        <v>504</v>
      </c>
      <c r="C470" s="4">
        <v>42528</v>
      </c>
      <c r="D470" s="43">
        <v>9677668180</v>
      </c>
      <c r="E470" s="48"/>
      <c r="F470" s="5" t="s">
        <v>34</v>
      </c>
      <c r="G470" s="3" t="s">
        <v>784</v>
      </c>
      <c r="H470" s="2" t="s">
        <v>15</v>
      </c>
      <c r="I470" s="44">
        <v>8</v>
      </c>
      <c r="J470" s="48"/>
      <c r="K470" s="6" t="s">
        <v>785</v>
      </c>
      <c r="L470" s="10">
        <f t="shared" si="39"/>
        <v>155.6</v>
      </c>
      <c r="M470" s="14">
        <f t="shared" si="40"/>
        <v>9.7249999999999996</v>
      </c>
      <c r="N470" s="14">
        <f t="shared" si="41"/>
        <v>77.8</v>
      </c>
      <c r="O470" s="29"/>
    </row>
    <row r="471" spans="1:15" x14ac:dyDescent="0.25">
      <c r="A471" s="2">
        <v>343</v>
      </c>
      <c r="B471" s="3">
        <v>504</v>
      </c>
      <c r="C471" s="4">
        <v>42797</v>
      </c>
      <c r="D471" s="43">
        <v>9677759480</v>
      </c>
      <c r="E471" s="48"/>
      <c r="F471" s="5" t="s">
        <v>171</v>
      </c>
      <c r="G471" s="3" t="s">
        <v>786</v>
      </c>
      <c r="H471" s="2" t="s">
        <v>15</v>
      </c>
      <c r="I471" s="44">
        <v>3</v>
      </c>
      <c r="J471" s="48"/>
      <c r="K471" s="6" t="s">
        <v>787</v>
      </c>
      <c r="L471" s="10">
        <f t="shared" si="39"/>
        <v>41.97</v>
      </c>
      <c r="M471" s="14">
        <f t="shared" si="40"/>
        <v>6.9950000000000001</v>
      </c>
      <c r="N471" s="14">
        <f t="shared" si="41"/>
        <v>20.984999999999999</v>
      </c>
      <c r="O471" s="29"/>
    </row>
    <row r="472" spans="1:15" x14ac:dyDescent="0.25">
      <c r="A472" s="2">
        <v>344</v>
      </c>
      <c r="B472" s="3">
        <v>505</v>
      </c>
      <c r="C472" s="4">
        <v>42872</v>
      </c>
      <c r="D472" s="43">
        <v>9677855380</v>
      </c>
      <c r="E472" s="48"/>
      <c r="F472" s="5" t="s">
        <v>46</v>
      </c>
      <c r="G472" s="3" t="s">
        <v>788</v>
      </c>
      <c r="H472" s="2" t="s">
        <v>15</v>
      </c>
      <c r="I472" s="44">
        <v>1</v>
      </c>
      <c r="J472" s="48"/>
      <c r="K472" s="6" t="s">
        <v>789</v>
      </c>
      <c r="L472" s="10">
        <f t="shared" si="39"/>
        <v>82.06</v>
      </c>
      <c r="M472" s="14">
        <f t="shared" si="40"/>
        <v>41.03</v>
      </c>
      <c r="N472" s="14">
        <f t="shared" si="41"/>
        <v>41.03</v>
      </c>
      <c r="O472" s="29"/>
    </row>
    <row r="473" spans="1:15" x14ac:dyDescent="0.25">
      <c r="A473" s="2">
        <v>345</v>
      </c>
      <c r="B473" s="3">
        <v>504</v>
      </c>
      <c r="C473" s="4">
        <v>42695</v>
      </c>
      <c r="D473" s="43">
        <v>9683866580</v>
      </c>
      <c r="E473" s="48"/>
      <c r="F473" s="5" t="s">
        <v>53</v>
      </c>
      <c r="G473" s="3" t="s">
        <v>93</v>
      </c>
      <c r="H473" s="2" t="s">
        <v>15</v>
      </c>
      <c r="I473" s="44">
        <v>3</v>
      </c>
      <c r="J473" s="48"/>
      <c r="K473" s="6" t="s">
        <v>790</v>
      </c>
      <c r="L473" s="10">
        <f t="shared" si="39"/>
        <v>30.509999999999998</v>
      </c>
      <c r="M473" s="14">
        <f t="shared" si="40"/>
        <v>5.085</v>
      </c>
      <c r="N473" s="14">
        <f t="shared" si="41"/>
        <v>15.254999999999999</v>
      </c>
      <c r="O473" s="29"/>
    </row>
    <row r="474" spans="1:15" ht="9.9499999999999993" customHeight="1" x14ac:dyDescent="0.25">
      <c r="M474" s="15"/>
      <c r="N474" s="15"/>
      <c r="O474" s="29"/>
    </row>
    <row r="475" spans="1:15" ht="9.9499999999999993" customHeight="1" x14ac:dyDescent="0.25">
      <c r="M475" s="15"/>
      <c r="N475" s="15"/>
      <c r="O475" s="29"/>
    </row>
    <row r="476" spans="1:15" ht="21.75" customHeight="1" x14ac:dyDescent="0.25">
      <c r="A476" s="51" t="s">
        <v>930</v>
      </c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3"/>
      <c r="O476" s="29"/>
    </row>
    <row r="477" spans="1:15" ht="24" customHeight="1" x14ac:dyDescent="0.25">
      <c r="A477" s="7" t="s">
        <v>0</v>
      </c>
      <c r="B477" s="8" t="s">
        <v>1</v>
      </c>
      <c r="C477" s="7" t="s">
        <v>2</v>
      </c>
      <c r="D477" s="38" t="s">
        <v>3</v>
      </c>
      <c r="E477" s="39"/>
      <c r="F477" s="7" t="s">
        <v>4</v>
      </c>
      <c r="G477" s="8" t="s">
        <v>5</v>
      </c>
      <c r="H477" s="7" t="s">
        <v>6</v>
      </c>
      <c r="I477" s="50" t="s">
        <v>7</v>
      </c>
      <c r="J477" s="39"/>
      <c r="K477" s="9" t="s">
        <v>8</v>
      </c>
      <c r="L477" s="12" t="s">
        <v>9</v>
      </c>
      <c r="M477" s="19" t="s">
        <v>1033</v>
      </c>
      <c r="N477" s="19" t="s">
        <v>1032</v>
      </c>
      <c r="O477" s="29"/>
    </row>
    <row r="478" spans="1:15" ht="15" customHeight="1" x14ac:dyDescent="0.25">
      <c r="A478" s="54" t="s">
        <v>11</v>
      </c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6"/>
      <c r="O478" s="29"/>
    </row>
    <row r="479" spans="1:15" x14ac:dyDescent="0.25">
      <c r="A479" s="2">
        <v>346</v>
      </c>
      <c r="B479" s="3">
        <v>105235</v>
      </c>
      <c r="C479" s="4">
        <v>41382</v>
      </c>
      <c r="D479" s="43" t="s">
        <v>791</v>
      </c>
      <c r="E479" s="39"/>
      <c r="F479" s="5" t="s">
        <v>181</v>
      </c>
      <c r="G479" s="3" t="s">
        <v>792</v>
      </c>
      <c r="H479" s="2" t="s">
        <v>793</v>
      </c>
      <c r="I479" s="44">
        <v>4.45</v>
      </c>
      <c r="J479" s="39"/>
      <c r="K479" s="6" t="s">
        <v>794</v>
      </c>
      <c r="L479" s="10">
        <f>I479*K479</f>
        <v>155.03800000000001</v>
      </c>
      <c r="M479" s="14">
        <f t="shared" si="40"/>
        <v>17.420000000000002</v>
      </c>
      <c r="N479" s="14">
        <f t="shared" si="41"/>
        <v>77.519000000000005</v>
      </c>
      <c r="O479" s="29"/>
    </row>
    <row r="480" spans="1:15" x14ac:dyDescent="0.25">
      <c r="A480" s="2">
        <v>347</v>
      </c>
      <c r="B480" s="3">
        <v>505</v>
      </c>
      <c r="C480" s="4">
        <v>42888</v>
      </c>
      <c r="D480" s="43" t="s">
        <v>795</v>
      </c>
      <c r="E480" s="39"/>
      <c r="F480" s="5" t="s">
        <v>181</v>
      </c>
      <c r="G480" s="3" t="s">
        <v>796</v>
      </c>
      <c r="H480" s="2" t="s">
        <v>15</v>
      </c>
      <c r="I480" s="44">
        <v>1</v>
      </c>
      <c r="J480" s="39"/>
      <c r="K480" s="6" t="s">
        <v>797</v>
      </c>
      <c r="L480" s="10">
        <f t="shared" ref="L480:L514" si="42">I480*K480</f>
        <v>46.11</v>
      </c>
      <c r="M480" s="14">
        <f t="shared" si="40"/>
        <v>23.055</v>
      </c>
      <c r="N480" s="14">
        <f t="shared" si="41"/>
        <v>23.055</v>
      </c>
      <c r="O480" s="29"/>
    </row>
    <row r="481" spans="1:15" x14ac:dyDescent="0.25">
      <c r="A481" s="2">
        <v>348</v>
      </c>
      <c r="B481" s="3">
        <v>504</v>
      </c>
      <c r="C481" s="4">
        <v>42713</v>
      </c>
      <c r="D481" s="43" t="s">
        <v>798</v>
      </c>
      <c r="E481" s="39"/>
      <c r="F481" s="5" t="s">
        <v>27</v>
      </c>
      <c r="G481" s="3" t="s">
        <v>799</v>
      </c>
      <c r="H481" s="2" t="s">
        <v>15</v>
      </c>
      <c r="I481" s="44">
        <v>1</v>
      </c>
      <c r="J481" s="39"/>
      <c r="K481" s="6" t="s">
        <v>800</v>
      </c>
      <c r="L481" s="10">
        <f t="shared" si="42"/>
        <v>104.27</v>
      </c>
      <c r="M481" s="14">
        <f t="shared" si="40"/>
        <v>52.134999999999998</v>
      </c>
      <c r="N481" s="14">
        <f t="shared" si="41"/>
        <v>52.134999999999998</v>
      </c>
      <c r="O481" s="29"/>
    </row>
    <row r="482" spans="1:15" x14ac:dyDescent="0.25">
      <c r="A482" s="2">
        <v>349</v>
      </c>
      <c r="B482" s="3">
        <v>504</v>
      </c>
      <c r="C482" s="4">
        <v>41800</v>
      </c>
      <c r="D482" s="43">
        <v>973160</v>
      </c>
      <c r="E482" s="39"/>
      <c r="F482" s="5" t="s">
        <v>57</v>
      </c>
      <c r="G482" s="3" t="s">
        <v>801</v>
      </c>
      <c r="H482" s="2" t="s">
        <v>793</v>
      </c>
      <c r="I482" s="44" t="s">
        <v>287</v>
      </c>
      <c r="J482" s="39"/>
      <c r="K482" s="6" t="s">
        <v>802</v>
      </c>
      <c r="L482" s="10">
        <f t="shared" si="42"/>
        <v>9.6208000000000009</v>
      </c>
      <c r="M482" s="14">
        <f t="shared" si="40"/>
        <v>8.59</v>
      </c>
      <c r="N482" s="14">
        <f t="shared" si="41"/>
        <v>4.8104000000000005</v>
      </c>
      <c r="O482" s="29"/>
    </row>
    <row r="483" spans="1:15" x14ac:dyDescent="0.25">
      <c r="A483" s="2">
        <v>350</v>
      </c>
      <c r="B483" s="3">
        <v>504</v>
      </c>
      <c r="C483" s="4">
        <v>42461</v>
      </c>
      <c r="D483" s="43">
        <v>973189</v>
      </c>
      <c r="E483" s="39"/>
      <c r="F483" s="5" t="s">
        <v>57</v>
      </c>
      <c r="G483" s="3" t="s">
        <v>803</v>
      </c>
      <c r="H483" s="2" t="s">
        <v>15</v>
      </c>
      <c r="I483" s="44">
        <v>1</v>
      </c>
      <c r="J483" s="39"/>
      <c r="K483" s="6" t="s">
        <v>804</v>
      </c>
      <c r="L483" s="10">
        <f t="shared" si="42"/>
        <v>12.69</v>
      </c>
      <c r="M483" s="14">
        <f t="shared" si="40"/>
        <v>6.3449999999999998</v>
      </c>
      <c r="N483" s="14">
        <f t="shared" si="41"/>
        <v>6.3449999999999998</v>
      </c>
      <c r="O483" s="29"/>
    </row>
    <row r="484" spans="1:15" x14ac:dyDescent="0.25">
      <c r="A484" s="2">
        <v>351</v>
      </c>
      <c r="B484" s="3">
        <v>505</v>
      </c>
      <c r="C484" s="4">
        <v>42909</v>
      </c>
      <c r="D484" s="43">
        <v>973205</v>
      </c>
      <c r="E484" s="39"/>
      <c r="F484" s="5" t="s">
        <v>57</v>
      </c>
      <c r="G484" s="3" t="s">
        <v>805</v>
      </c>
      <c r="H484" s="2" t="s">
        <v>15</v>
      </c>
      <c r="I484" s="44">
        <v>1</v>
      </c>
      <c r="J484" s="39"/>
      <c r="K484" s="6" t="s">
        <v>806</v>
      </c>
      <c r="L484" s="10">
        <f t="shared" si="42"/>
        <v>84.7</v>
      </c>
      <c r="M484" s="14">
        <f t="shared" si="40"/>
        <v>42.35</v>
      </c>
      <c r="N484" s="14">
        <f t="shared" si="41"/>
        <v>42.35</v>
      </c>
      <c r="O484" s="29"/>
    </row>
    <row r="485" spans="1:15" x14ac:dyDescent="0.25">
      <c r="A485" s="2">
        <v>352</v>
      </c>
      <c r="B485" s="3">
        <v>504</v>
      </c>
      <c r="C485" s="4">
        <v>41584</v>
      </c>
      <c r="D485" s="43" t="s">
        <v>807</v>
      </c>
      <c r="E485" s="39"/>
      <c r="F485" s="5" t="s">
        <v>181</v>
      </c>
      <c r="G485" s="3" t="s">
        <v>808</v>
      </c>
      <c r="H485" s="2" t="s">
        <v>15</v>
      </c>
      <c r="I485" s="44">
        <v>1</v>
      </c>
      <c r="J485" s="48"/>
      <c r="K485" s="6" t="s">
        <v>809</v>
      </c>
      <c r="L485" s="10">
        <f t="shared" si="42"/>
        <v>101.16</v>
      </c>
      <c r="M485" s="14">
        <f t="shared" si="40"/>
        <v>50.58</v>
      </c>
      <c r="N485" s="14">
        <f t="shared" si="41"/>
        <v>50.58</v>
      </c>
      <c r="O485" s="29"/>
    </row>
    <row r="486" spans="1:15" x14ac:dyDescent="0.25">
      <c r="A486" s="2">
        <v>353</v>
      </c>
      <c r="B486" s="3">
        <v>105223</v>
      </c>
      <c r="C486" s="4">
        <v>41123</v>
      </c>
      <c r="D486" s="43" t="s">
        <v>807</v>
      </c>
      <c r="E486" s="48"/>
      <c r="F486" s="5" t="s">
        <v>181</v>
      </c>
      <c r="G486" s="3" t="s">
        <v>808</v>
      </c>
      <c r="H486" s="2" t="s">
        <v>15</v>
      </c>
      <c r="I486" s="44">
        <v>4</v>
      </c>
      <c r="J486" s="48"/>
      <c r="K486" s="6" t="s">
        <v>809</v>
      </c>
      <c r="L486" s="10">
        <f t="shared" si="42"/>
        <v>404.64</v>
      </c>
      <c r="M486" s="14">
        <f t="shared" si="40"/>
        <v>50.58</v>
      </c>
      <c r="N486" s="14">
        <f t="shared" si="41"/>
        <v>202.32</v>
      </c>
      <c r="O486" s="29"/>
    </row>
    <row r="487" spans="1:15" x14ac:dyDescent="0.25">
      <c r="A487" s="2">
        <v>354</v>
      </c>
      <c r="B487" s="3">
        <v>504</v>
      </c>
      <c r="C487" s="4">
        <v>41611</v>
      </c>
      <c r="D487" s="43">
        <v>9800032780</v>
      </c>
      <c r="E487" s="48"/>
      <c r="F487" s="5" t="s">
        <v>144</v>
      </c>
      <c r="G487" s="3" t="s">
        <v>810</v>
      </c>
      <c r="H487" s="2" t="s">
        <v>15</v>
      </c>
      <c r="I487" s="44">
        <v>1</v>
      </c>
      <c r="J487" s="48"/>
      <c r="K487" s="6" t="s">
        <v>811</v>
      </c>
      <c r="L487" s="10">
        <f t="shared" si="42"/>
        <v>98.84</v>
      </c>
      <c r="M487" s="14">
        <f t="shared" si="40"/>
        <v>49.42</v>
      </c>
      <c r="N487" s="14">
        <f t="shared" si="41"/>
        <v>49.42</v>
      </c>
      <c r="O487" s="29"/>
    </row>
    <row r="488" spans="1:15" x14ac:dyDescent="0.25">
      <c r="A488" s="2">
        <v>355</v>
      </c>
      <c r="B488" s="3">
        <v>504</v>
      </c>
      <c r="C488" s="4">
        <v>42578</v>
      </c>
      <c r="D488" s="43">
        <v>9800038580</v>
      </c>
      <c r="E488" s="48"/>
      <c r="F488" s="5" t="s">
        <v>380</v>
      </c>
      <c r="G488" s="3" t="s">
        <v>812</v>
      </c>
      <c r="H488" s="2" t="s">
        <v>15</v>
      </c>
      <c r="I488" s="44">
        <v>1</v>
      </c>
      <c r="J488" s="48"/>
      <c r="K488" s="6" t="s">
        <v>813</v>
      </c>
      <c r="L488" s="10">
        <f t="shared" si="42"/>
        <v>74.19</v>
      </c>
      <c r="M488" s="14">
        <f t="shared" si="40"/>
        <v>37.094999999999999</v>
      </c>
      <c r="N488" s="14">
        <f t="shared" si="41"/>
        <v>37.094999999999999</v>
      </c>
      <c r="O488" s="29"/>
    </row>
    <row r="489" spans="1:15" x14ac:dyDescent="0.25">
      <c r="A489" s="2">
        <v>356</v>
      </c>
      <c r="B489" s="3">
        <v>504</v>
      </c>
      <c r="C489" s="4">
        <v>42578</v>
      </c>
      <c r="D489" s="43">
        <v>9800220780</v>
      </c>
      <c r="E489" s="48"/>
      <c r="F489" s="5" t="s">
        <v>152</v>
      </c>
      <c r="G489" s="3" t="s">
        <v>814</v>
      </c>
      <c r="H489" s="2" t="s">
        <v>15</v>
      </c>
      <c r="I489" s="44">
        <v>2</v>
      </c>
      <c r="J489" s="48"/>
      <c r="K489" s="6" t="s">
        <v>815</v>
      </c>
      <c r="L489" s="10">
        <f t="shared" si="42"/>
        <v>9.5</v>
      </c>
      <c r="M489" s="14">
        <f t="shared" si="40"/>
        <v>2.375</v>
      </c>
      <c r="N489" s="14">
        <f t="shared" si="41"/>
        <v>4.75</v>
      </c>
      <c r="O489" s="29"/>
    </row>
    <row r="490" spans="1:15" x14ac:dyDescent="0.25">
      <c r="A490" s="2">
        <v>357</v>
      </c>
      <c r="B490" s="3">
        <v>505</v>
      </c>
      <c r="C490" s="4">
        <v>42886</v>
      </c>
      <c r="D490" s="43" t="s">
        <v>816</v>
      </c>
      <c r="E490" s="48"/>
      <c r="F490" s="5" t="s">
        <v>190</v>
      </c>
      <c r="G490" s="3" t="s">
        <v>817</v>
      </c>
      <c r="H490" s="2" t="s">
        <v>15</v>
      </c>
      <c r="I490" s="44">
        <v>1</v>
      </c>
      <c r="J490" s="48"/>
      <c r="K490" s="6" t="s">
        <v>818</v>
      </c>
      <c r="L490" s="10">
        <f t="shared" si="42"/>
        <v>99.71</v>
      </c>
      <c r="M490" s="14">
        <f t="shared" si="40"/>
        <v>49.854999999999997</v>
      </c>
      <c r="N490" s="14">
        <f t="shared" si="41"/>
        <v>49.854999999999997</v>
      </c>
      <c r="O490" s="29"/>
    </row>
    <row r="491" spans="1:15" x14ac:dyDescent="0.25">
      <c r="A491" s="2">
        <v>358</v>
      </c>
      <c r="B491" s="3">
        <v>504</v>
      </c>
      <c r="C491" s="4">
        <v>42039</v>
      </c>
      <c r="D491" s="43">
        <v>9801049980</v>
      </c>
      <c r="E491" s="48"/>
      <c r="F491" s="5" t="s">
        <v>313</v>
      </c>
      <c r="G491" s="3" t="s">
        <v>819</v>
      </c>
      <c r="H491" s="2" t="s">
        <v>15</v>
      </c>
      <c r="I491" s="44">
        <v>1</v>
      </c>
      <c r="J491" s="48"/>
      <c r="K491" s="6" t="s">
        <v>820</v>
      </c>
      <c r="L491" s="10">
        <f t="shared" si="42"/>
        <v>54.28</v>
      </c>
      <c r="M491" s="14">
        <f t="shared" si="40"/>
        <v>27.14</v>
      </c>
      <c r="N491" s="14">
        <f t="shared" si="41"/>
        <v>27.14</v>
      </c>
      <c r="O491" s="29"/>
    </row>
    <row r="492" spans="1:15" x14ac:dyDescent="0.25">
      <c r="A492" s="2">
        <v>359</v>
      </c>
      <c r="B492" s="3">
        <v>505</v>
      </c>
      <c r="C492" s="4">
        <v>42990</v>
      </c>
      <c r="D492" s="43">
        <v>9801621780</v>
      </c>
      <c r="E492" s="48"/>
      <c r="F492" s="5" t="s">
        <v>171</v>
      </c>
      <c r="G492" s="3" t="s">
        <v>821</v>
      </c>
      <c r="H492" s="2" t="s">
        <v>15</v>
      </c>
      <c r="I492" s="44">
        <v>4</v>
      </c>
      <c r="J492" s="48"/>
      <c r="K492" s="6" t="s">
        <v>68</v>
      </c>
      <c r="L492" s="10">
        <f t="shared" si="42"/>
        <v>29.92</v>
      </c>
      <c r="M492" s="14">
        <f t="shared" si="40"/>
        <v>3.74</v>
      </c>
      <c r="N492" s="14">
        <f t="shared" si="41"/>
        <v>14.96</v>
      </c>
      <c r="O492" s="29"/>
    </row>
    <row r="493" spans="1:15" x14ac:dyDescent="0.25">
      <c r="A493" s="2">
        <v>360</v>
      </c>
      <c r="B493" s="3">
        <v>504</v>
      </c>
      <c r="C493" s="4">
        <v>41818</v>
      </c>
      <c r="D493" s="43" t="s">
        <v>822</v>
      </c>
      <c r="E493" s="48"/>
      <c r="F493" s="5" t="s">
        <v>494</v>
      </c>
      <c r="G493" s="3" t="s">
        <v>823</v>
      </c>
      <c r="H493" s="2" t="s">
        <v>15</v>
      </c>
      <c r="I493" s="44">
        <v>1</v>
      </c>
      <c r="J493" s="48"/>
      <c r="K493" s="6" t="s">
        <v>824</v>
      </c>
      <c r="L493" s="10">
        <f t="shared" si="42"/>
        <v>63.29</v>
      </c>
      <c r="M493" s="14">
        <f t="shared" si="40"/>
        <v>31.645</v>
      </c>
      <c r="N493" s="14">
        <f t="shared" si="41"/>
        <v>31.645</v>
      </c>
      <c r="O493" s="29"/>
    </row>
    <row r="494" spans="1:15" x14ac:dyDescent="0.25">
      <c r="A494" s="2">
        <v>361</v>
      </c>
      <c r="B494" s="3">
        <v>504</v>
      </c>
      <c r="C494" s="4">
        <v>42406</v>
      </c>
      <c r="D494" s="43">
        <v>9804177080</v>
      </c>
      <c r="E494" s="48"/>
      <c r="F494" s="5" t="s">
        <v>52</v>
      </c>
      <c r="G494" s="3" t="s">
        <v>825</v>
      </c>
      <c r="H494" s="2" t="s">
        <v>15</v>
      </c>
      <c r="I494" s="44">
        <v>1</v>
      </c>
      <c r="J494" s="48"/>
      <c r="K494" s="6" t="s">
        <v>826</v>
      </c>
      <c r="L494" s="10">
        <f t="shared" si="42"/>
        <v>87.24</v>
      </c>
      <c r="M494" s="14">
        <f t="shared" si="40"/>
        <v>43.62</v>
      </c>
      <c r="N494" s="14">
        <f t="shared" si="41"/>
        <v>43.62</v>
      </c>
      <c r="O494" s="29"/>
    </row>
    <row r="495" spans="1:15" x14ac:dyDescent="0.25">
      <c r="A495" s="2">
        <v>362</v>
      </c>
      <c r="B495" s="3">
        <v>504</v>
      </c>
      <c r="C495" s="4">
        <v>42273</v>
      </c>
      <c r="D495" s="43">
        <v>9804776380</v>
      </c>
      <c r="E495" s="48"/>
      <c r="F495" s="5" t="s">
        <v>391</v>
      </c>
      <c r="G495" s="3" t="s">
        <v>827</v>
      </c>
      <c r="H495" s="2" t="s">
        <v>15</v>
      </c>
      <c r="I495" s="44">
        <v>1</v>
      </c>
      <c r="J495" s="48"/>
      <c r="K495" s="6" t="s">
        <v>828</v>
      </c>
      <c r="L495" s="10">
        <f t="shared" si="42"/>
        <v>97.02</v>
      </c>
      <c r="M495" s="14">
        <f t="shared" si="40"/>
        <v>48.51</v>
      </c>
      <c r="N495" s="14">
        <f t="shared" si="41"/>
        <v>48.51</v>
      </c>
      <c r="O495" s="29"/>
    </row>
    <row r="496" spans="1:15" x14ac:dyDescent="0.25">
      <c r="A496" s="2">
        <v>363</v>
      </c>
      <c r="B496" s="3">
        <v>504</v>
      </c>
      <c r="C496" s="4">
        <v>42634</v>
      </c>
      <c r="D496" s="43">
        <v>9805583380</v>
      </c>
      <c r="E496" s="48"/>
      <c r="F496" s="5" t="s">
        <v>101</v>
      </c>
      <c r="G496" s="3" t="s">
        <v>829</v>
      </c>
      <c r="H496" s="2" t="s">
        <v>15</v>
      </c>
      <c r="I496" s="44">
        <v>2</v>
      </c>
      <c r="J496" s="48"/>
      <c r="K496" s="6" t="s">
        <v>830</v>
      </c>
      <c r="L496" s="10">
        <f t="shared" si="42"/>
        <v>9.74</v>
      </c>
      <c r="M496" s="14">
        <f t="shared" si="40"/>
        <v>2.4350000000000001</v>
      </c>
      <c r="N496" s="14">
        <f t="shared" si="41"/>
        <v>4.87</v>
      </c>
      <c r="O496" s="29"/>
    </row>
    <row r="497" spans="1:15" x14ac:dyDescent="0.25">
      <c r="A497" s="2">
        <v>364</v>
      </c>
      <c r="B497" s="3">
        <v>504</v>
      </c>
      <c r="C497" s="4">
        <v>42233</v>
      </c>
      <c r="D497" s="43">
        <v>9805878280</v>
      </c>
      <c r="E497" s="48"/>
      <c r="F497" s="5" t="s">
        <v>92</v>
      </c>
      <c r="G497" s="3" t="s">
        <v>831</v>
      </c>
      <c r="H497" s="2" t="s">
        <v>15</v>
      </c>
      <c r="I497" s="44">
        <v>2</v>
      </c>
      <c r="J497" s="48"/>
      <c r="K497" s="6" t="s">
        <v>832</v>
      </c>
      <c r="L497" s="10">
        <f t="shared" si="42"/>
        <v>365</v>
      </c>
      <c r="M497" s="14">
        <f t="shared" si="40"/>
        <v>91.25</v>
      </c>
      <c r="N497" s="14">
        <f t="shared" si="41"/>
        <v>182.5</v>
      </c>
      <c r="O497" s="29"/>
    </row>
    <row r="498" spans="1:15" x14ac:dyDescent="0.25">
      <c r="A498" s="2">
        <v>365</v>
      </c>
      <c r="B498" s="3">
        <v>504</v>
      </c>
      <c r="C498" s="4">
        <v>42585</v>
      </c>
      <c r="D498" s="43">
        <v>9807776680</v>
      </c>
      <c r="E498" s="48"/>
      <c r="F498" s="5" t="s">
        <v>442</v>
      </c>
      <c r="G498" s="3" t="s">
        <v>833</v>
      </c>
      <c r="H498" s="2" t="s">
        <v>15</v>
      </c>
      <c r="I498" s="44">
        <v>1</v>
      </c>
      <c r="J498" s="48"/>
      <c r="K498" s="6" t="s">
        <v>834</v>
      </c>
      <c r="L498" s="10">
        <f t="shared" si="42"/>
        <v>34.07</v>
      </c>
      <c r="M498" s="14">
        <f t="shared" si="40"/>
        <v>17.035</v>
      </c>
      <c r="N498" s="14">
        <f t="shared" si="41"/>
        <v>17.035</v>
      </c>
      <c r="O498" s="29"/>
    </row>
    <row r="499" spans="1:15" x14ac:dyDescent="0.25">
      <c r="A499" s="2">
        <v>366</v>
      </c>
      <c r="B499" s="3">
        <v>504</v>
      </c>
      <c r="C499" s="4">
        <v>42622</v>
      </c>
      <c r="D499" s="43">
        <v>9808454380</v>
      </c>
      <c r="E499" s="48"/>
      <c r="F499" s="5" t="s">
        <v>37</v>
      </c>
      <c r="G499" s="3" t="s">
        <v>835</v>
      </c>
      <c r="H499" s="2" t="s">
        <v>15</v>
      </c>
      <c r="I499" s="44">
        <v>1</v>
      </c>
      <c r="J499" s="48"/>
      <c r="K499" s="6" t="s">
        <v>430</v>
      </c>
      <c r="L499" s="10">
        <f t="shared" si="42"/>
        <v>6.09</v>
      </c>
      <c r="M499" s="14">
        <f t="shared" si="40"/>
        <v>3.0449999999999999</v>
      </c>
      <c r="N499" s="14">
        <f t="shared" si="41"/>
        <v>3.0449999999999999</v>
      </c>
      <c r="O499" s="29"/>
    </row>
    <row r="500" spans="1:15" x14ac:dyDescent="0.25">
      <c r="A500" s="2">
        <v>367</v>
      </c>
      <c r="B500" s="3">
        <v>504</v>
      </c>
      <c r="C500" s="4">
        <v>42783</v>
      </c>
      <c r="D500" s="43">
        <v>9808465980</v>
      </c>
      <c r="E500" s="48"/>
      <c r="F500" s="5" t="s">
        <v>442</v>
      </c>
      <c r="G500" s="3" t="s">
        <v>836</v>
      </c>
      <c r="H500" s="2" t="s">
        <v>15</v>
      </c>
      <c r="I500" s="44">
        <v>5</v>
      </c>
      <c r="J500" s="48"/>
      <c r="K500" s="6" t="s">
        <v>837</v>
      </c>
      <c r="L500" s="10">
        <f t="shared" si="42"/>
        <v>135.05000000000001</v>
      </c>
      <c r="M500" s="14">
        <f t="shared" si="40"/>
        <v>13.505000000000001</v>
      </c>
      <c r="N500" s="14">
        <f t="shared" si="41"/>
        <v>67.525000000000006</v>
      </c>
      <c r="O500" s="29"/>
    </row>
    <row r="501" spans="1:15" x14ac:dyDescent="0.25">
      <c r="A501" s="2">
        <v>368</v>
      </c>
      <c r="B501" s="3">
        <v>505</v>
      </c>
      <c r="C501" s="4">
        <v>43014</v>
      </c>
      <c r="D501" s="43">
        <v>9810048680</v>
      </c>
      <c r="E501" s="48"/>
      <c r="F501" s="5" t="s">
        <v>106</v>
      </c>
      <c r="G501" s="3" t="s">
        <v>838</v>
      </c>
      <c r="H501" s="2" t="s">
        <v>15</v>
      </c>
      <c r="I501" s="44">
        <v>1</v>
      </c>
      <c r="J501" s="48"/>
      <c r="K501" s="6" t="s">
        <v>839</v>
      </c>
      <c r="L501" s="10">
        <f t="shared" si="42"/>
        <v>114.45</v>
      </c>
      <c r="M501" s="14">
        <f t="shared" si="40"/>
        <v>57.225000000000001</v>
      </c>
      <c r="N501" s="14">
        <f t="shared" si="41"/>
        <v>57.225000000000001</v>
      </c>
      <c r="O501" s="29"/>
    </row>
    <row r="502" spans="1:15" x14ac:dyDescent="0.25">
      <c r="A502" s="2">
        <v>369</v>
      </c>
      <c r="B502" s="3">
        <v>505</v>
      </c>
      <c r="C502" s="4">
        <v>42940</v>
      </c>
      <c r="D502" s="43">
        <v>9810701080</v>
      </c>
      <c r="E502" s="48"/>
      <c r="F502" s="5" t="s">
        <v>680</v>
      </c>
      <c r="G502" s="3" t="s">
        <v>840</v>
      </c>
      <c r="H502" s="2" t="s">
        <v>15</v>
      </c>
      <c r="I502" s="44">
        <v>1</v>
      </c>
      <c r="J502" s="48"/>
      <c r="K502" s="6" t="s">
        <v>841</v>
      </c>
      <c r="L502" s="10">
        <f t="shared" si="42"/>
        <v>182.16</v>
      </c>
      <c r="M502" s="14">
        <f t="shared" si="40"/>
        <v>91.08</v>
      </c>
      <c r="N502" s="14">
        <f t="shared" si="41"/>
        <v>91.08</v>
      </c>
      <c r="O502" s="29"/>
    </row>
    <row r="503" spans="1:15" x14ac:dyDescent="0.25">
      <c r="A503" s="2">
        <v>370</v>
      </c>
      <c r="B503" s="3">
        <v>504</v>
      </c>
      <c r="C503" s="4">
        <v>42105</v>
      </c>
      <c r="D503" s="43">
        <v>9810763880</v>
      </c>
      <c r="E503" s="48"/>
      <c r="F503" s="5" t="s">
        <v>842</v>
      </c>
      <c r="G503" s="3" t="s">
        <v>843</v>
      </c>
      <c r="H503" s="2" t="s">
        <v>15</v>
      </c>
      <c r="I503" s="44">
        <v>1</v>
      </c>
      <c r="J503" s="48"/>
      <c r="K503" s="6" t="s">
        <v>844</v>
      </c>
      <c r="L503" s="10">
        <f t="shared" si="42"/>
        <v>215.32</v>
      </c>
      <c r="M503" s="14">
        <f t="shared" si="40"/>
        <v>107.66</v>
      </c>
      <c r="N503" s="14">
        <f t="shared" si="41"/>
        <v>107.66</v>
      </c>
      <c r="O503" s="29"/>
    </row>
    <row r="504" spans="1:15" x14ac:dyDescent="0.25">
      <c r="A504" s="2">
        <v>371</v>
      </c>
      <c r="B504" s="3">
        <v>504</v>
      </c>
      <c r="C504" s="4">
        <v>42242</v>
      </c>
      <c r="D504" s="43">
        <v>9811411180</v>
      </c>
      <c r="E504" s="48"/>
      <c r="F504" s="5" t="s">
        <v>114</v>
      </c>
      <c r="G504" s="3" t="s">
        <v>845</v>
      </c>
      <c r="H504" s="2" t="s">
        <v>15</v>
      </c>
      <c r="I504" s="44">
        <v>1</v>
      </c>
      <c r="J504" s="48"/>
      <c r="K504" s="6" t="s">
        <v>846</v>
      </c>
      <c r="L504" s="10">
        <f t="shared" si="42"/>
        <v>19.809999999999999</v>
      </c>
      <c r="M504" s="14">
        <f t="shared" si="40"/>
        <v>9.9049999999999994</v>
      </c>
      <c r="N504" s="14">
        <f t="shared" si="41"/>
        <v>9.9049999999999994</v>
      </c>
      <c r="O504" s="29"/>
    </row>
    <row r="505" spans="1:15" x14ac:dyDescent="0.25">
      <c r="A505" s="2">
        <v>372</v>
      </c>
      <c r="B505" s="3">
        <v>504</v>
      </c>
      <c r="C505" s="4">
        <v>42502</v>
      </c>
      <c r="D505" s="43">
        <v>9813665780</v>
      </c>
      <c r="E505" s="48"/>
      <c r="F505" s="5" t="s">
        <v>313</v>
      </c>
      <c r="G505" s="3" t="s">
        <v>847</v>
      </c>
      <c r="H505" s="2" t="s">
        <v>15</v>
      </c>
      <c r="I505" s="44">
        <v>1</v>
      </c>
      <c r="J505" s="48"/>
      <c r="K505" s="6" t="s">
        <v>848</v>
      </c>
      <c r="L505" s="10">
        <f t="shared" si="42"/>
        <v>45.03</v>
      </c>
      <c r="M505" s="14">
        <f t="shared" si="40"/>
        <v>22.515000000000001</v>
      </c>
      <c r="N505" s="14">
        <f t="shared" si="41"/>
        <v>22.515000000000001</v>
      </c>
      <c r="O505" s="29"/>
    </row>
    <row r="506" spans="1:15" x14ac:dyDescent="0.25">
      <c r="A506" s="2">
        <v>373</v>
      </c>
      <c r="B506" s="3">
        <v>505</v>
      </c>
      <c r="C506" s="4">
        <v>42913</v>
      </c>
      <c r="D506" s="43">
        <v>9814600180</v>
      </c>
      <c r="E506" s="48"/>
      <c r="F506" s="5" t="s">
        <v>57</v>
      </c>
      <c r="G506" s="3" t="s">
        <v>849</v>
      </c>
      <c r="H506" s="2" t="s">
        <v>15</v>
      </c>
      <c r="I506" s="44">
        <v>2</v>
      </c>
      <c r="J506" s="48"/>
      <c r="K506" s="6" t="s">
        <v>233</v>
      </c>
      <c r="L506" s="10">
        <f t="shared" si="42"/>
        <v>18.739999999999998</v>
      </c>
      <c r="M506" s="14">
        <f t="shared" si="40"/>
        <v>4.6849999999999996</v>
      </c>
      <c r="N506" s="14">
        <f t="shared" si="41"/>
        <v>9.3699999999999992</v>
      </c>
      <c r="O506" s="29"/>
    </row>
    <row r="507" spans="1:15" ht="16.5" x14ac:dyDescent="0.25">
      <c r="A507" s="2">
        <v>374</v>
      </c>
      <c r="B507" s="3">
        <v>504</v>
      </c>
      <c r="C507" s="4">
        <v>42600</v>
      </c>
      <c r="D507" s="43">
        <v>9816817680</v>
      </c>
      <c r="E507" s="48"/>
      <c r="F507" s="5" t="s">
        <v>96</v>
      </c>
      <c r="G507" s="3" t="s">
        <v>850</v>
      </c>
      <c r="H507" s="2" t="s">
        <v>15</v>
      </c>
      <c r="I507" s="44">
        <v>4</v>
      </c>
      <c r="J507" s="48"/>
      <c r="K507" s="6" t="s">
        <v>851</v>
      </c>
      <c r="L507" s="10">
        <f t="shared" si="42"/>
        <v>22.36</v>
      </c>
      <c r="M507" s="14">
        <f t="shared" si="40"/>
        <v>2.7949999999999999</v>
      </c>
      <c r="N507" s="14">
        <f t="shared" si="41"/>
        <v>11.18</v>
      </c>
      <c r="O507" s="29"/>
    </row>
    <row r="508" spans="1:15" x14ac:dyDescent="0.25">
      <c r="A508" s="2">
        <v>375</v>
      </c>
      <c r="B508" s="3">
        <v>505</v>
      </c>
      <c r="C508" s="4">
        <v>42913</v>
      </c>
      <c r="D508" s="43">
        <v>9822008280</v>
      </c>
      <c r="E508" s="48"/>
      <c r="F508" s="5" t="s">
        <v>313</v>
      </c>
      <c r="G508" s="3" t="s">
        <v>852</v>
      </c>
      <c r="H508" s="2" t="s">
        <v>15</v>
      </c>
      <c r="I508" s="44">
        <v>1</v>
      </c>
      <c r="J508" s="48"/>
      <c r="K508" s="6" t="s">
        <v>853</v>
      </c>
      <c r="L508" s="10">
        <f t="shared" si="42"/>
        <v>21.03</v>
      </c>
      <c r="M508" s="14">
        <f t="shared" si="40"/>
        <v>10.515000000000001</v>
      </c>
      <c r="N508" s="14">
        <f t="shared" si="41"/>
        <v>10.515000000000001</v>
      </c>
      <c r="O508" s="29"/>
    </row>
    <row r="509" spans="1:15" x14ac:dyDescent="0.25">
      <c r="A509" s="2">
        <v>376</v>
      </c>
      <c r="B509" s="3">
        <v>504</v>
      </c>
      <c r="C509" s="4">
        <v>38132</v>
      </c>
      <c r="D509" s="43" t="s">
        <v>854</v>
      </c>
      <c r="E509" s="48"/>
      <c r="F509" s="5" t="s">
        <v>47</v>
      </c>
      <c r="G509" s="3" t="s">
        <v>855</v>
      </c>
      <c r="H509" s="2" t="s">
        <v>15</v>
      </c>
      <c r="I509" s="44">
        <v>2</v>
      </c>
      <c r="J509" s="48"/>
      <c r="K509" s="6" t="s">
        <v>286</v>
      </c>
      <c r="L509" s="10">
        <f t="shared" si="42"/>
        <v>7.12</v>
      </c>
      <c r="M509" s="14">
        <f t="shared" si="40"/>
        <v>1.78</v>
      </c>
      <c r="N509" s="14">
        <f t="shared" si="41"/>
        <v>3.56</v>
      </c>
      <c r="O509" s="29"/>
    </row>
    <row r="510" spans="1:15" x14ac:dyDescent="0.25">
      <c r="A510" s="2">
        <v>377</v>
      </c>
      <c r="B510" s="3">
        <v>105212</v>
      </c>
      <c r="C510" s="4">
        <v>42044</v>
      </c>
      <c r="D510" s="43">
        <v>9997</v>
      </c>
      <c r="E510" s="48"/>
      <c r="F510" s="5" t="s">
        <v>92</v>
      </c>
      <c r="G510" s="3" t="s">
        <v>856</v>
      </c>
      <c r="H510" s="2" t="s">
        <v>15</v>
      </c>
      <c r="I510" s="44">
        <v>2</v>
      </c>
      <c r="J510" s="48"/>
      <c r="K510" s="6" t="s">
        <v>334</v>
      </c>
      <c r="L510" s="10">
        <f t="shared" si="42"/>
        <v>12.36</v>
      </c>
      <c r="M510" s="14">
        <f t="shared" si="40"/>
        <v>3.09</v>
      </c>
      <c r="N510" s="14">
        <f t="shared" si="41"/>
        <v>6.18</v>
      </c>
      <c r="O510" s="29"/>
    </row>
    <row r="511" spans="1:15" x14ac:dyDescent="0.25">
      <c r="A511" s="2">
        <v>378</v>
      </c>
      <c r="B511" s="3">
        <v>105226</v>
      </c>
      <c r="C511" s="4">
        <v>41066</v>
      </c>
      <c r="D511" s="43" t="s">
        <v>857</v>
      </c>
      <c r="E511" s="48"/>
      <c r="F511" s="5" t="s">
        <v>92</v>
      </c>
      <c r="G511" s="3" t="s">
        <v>858</v>
      </c>
      <c r="H511" s="2" t="s">
        <v>15</v>
      </c>
      <c r="I511" s="44">
        <v>1</v>
      </c>
      <c r="J511" s="48"/>
      <c r="K511" s="6" t="s">
        <v>859</v>
      </c>
      <c r="L511" s="10">
        <f t="shared" si="42"/>
        <v>11.39</v>
      </c>
      <c r="M511" s="14">
        <f t="shared" si="40"/>
        <v>5.6950000000000003</v>
      </c>
      <c r="N511" s="14">
        <f t="shared" si="41"/>
        <v>5.6950000000000003</v>
      </c>
      <c r="O511" s="29"/>
    </row>
    <row r="512" spans="1:15" x14ac:dyDescent="0.25">
      <c r="A512" s="2">
        <v>379</v>
      </c>
      <c r="B512" s="3">
        <v>105231</v>
      </c>
      <c r="C512" s="4">
        <v>43068</v>
      </c>
      <c r="D512" s="43" t="s">
        <v>860</v>
      </c>
      <c r="E512" s="39"/>
      <c r="F512" s="5" t="s">
        <v>533</v>
      </c>
      <c r="G512" s="3" t="s">
        <v>657</v>
      </c>
      <c r="H512" s="2" t="s">
        <v>15</v>
      </c>
      <c r="I512" s="44">
        <v>14</v>
      </c>
      <c r="J512" s="39"/>
      <c r="K512" s="6" t="s">
        <v>761</v>
      </c>
      <c r="L512" s="10">
        <f t="shared" si="42"/>
        <v>8.9600000000000009</v>
      </c>
      <c r="M512" s="14">
        <f t="shared" si="40"/>
        <v>0.32</v>
      </c>
      <c r="N512" s="14">
        <f t="shared" si="41"/>
        <v>4.4800000000000004</v>
      </c>
      <c r="O512" s="29"/>
    </row>
    <row r="513" spans="1:15" x14ac:dyDescent="0.25">
      <c r="A513" s="2">
        <v>380</v>
      </c>
      <c r="B513" s="3">
        <v>105231</v>
      </c>
      <c r="C513" s="4">
        <v>40289</v>
      </c>
      <c r="D513" s="43" t="s">
        <v>861</v>
      </c>
      <c r="E513" s="39"/>
      <c r="F513" s="5" t="s">
        <v>533</v>
      </c>
      <c r="G513" s="3" t="s">
        <v>862</v>
      </c>
      <c r="H513" s="2" t="s">
        <v>15</v>
      </c>
      <c r="I513" s="44">
        <v>36</v>
      </c>
      <c r="J513" s="39"/>
      <c r="K513" s="6" t="s">
        <v>761</v>
      </c>
      <c r="L513" s="10">
        <f t="shared" si="42"/>
        <v>23.04</v>
      </c>
      <c r="M513" s="14">
        <f t="shared" si="40"/>
        <v>0.32</v>
      </c>
      <c r="N513" s="14">
        <f t="shared" si="41"/>
        <v>11.52</v>
      </c>
      <c r="O513" s="29"/>
    </row>
    <row r="514" spans="1:15" x14ac:dyDescent="0.25">
      <c r="A514" s="2">
        <v>381</v>
      </c>
      <c r="B514" s="3">
        <v>105231</v>
      </c>
      <c r="C514" s="4">
        <v>42062</v>
      </c>
      <c r="D514" s="43" t="s">
        <v>861</v>
      </c>
      <c r="E514" s="39"/>
      <c r="F514" s="5" t="s">
        <v>533</v>
      </c>
      <c r="G514" s="3" t="s">
        <v>862</v>
      </c>
      <c r="H514" s="2" t="s">
        <v>15</v>
      </c>
      <c r="I514" s="44">
        <v>20</v>
      </c>
      <c r="J514" s="39"/>
      <c r="K514" s="6" t="s">
        <v>761</v>
      </c>
      <c r="L514" s="10">
        <f t="shared" si="42"/>
        <v>12.8</v>
      </c>
      <c r="M514" s="14">
        <f t="shared" si="40"/>
        <v>0.32</v>
      </c>
      <c r="N514" s="14">
        <f t="shared" si="41"/>
        <v>6.4</v>
      </c>
      <c r="O514" s="29"/>
    </row>
    <row r="515" spans="1:15" x14ac:dyDescent="0.25">
      <c r="M515" s="15"/>
      <c r="N515" s="15"/>
      <c r="O515" s="29"/>
    </row>
    <row r="516" spans="1:15" x14ac:dyDescent="0.25">
      <c r="M516" s="15"/>
      <c r="N516" s="15"/>
      <c r="O516" s="29"/>
    </row>
    <row r="517" spans="1:15" ht="24" customHeight="1" x14ac:dyDescent="0.25">
      <c r="A517" s="51" t="s">
        <v>930</v>
      </c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3"/>
      <c r="O517" s="29"/>
    </row>
    <row r="518" spans="1:15" ht="24" customHeight="1" x14ac:dyDescent="0.25">
      <c r="A518" s="7" t="s">
        <v>0</v>
      </c>
      <c r="B518" s="8" t="s">
        <v>1</v>
      </c>
      <c r="C518" s="7" t="s">
        <v>2</v>
      </c>
      <c r="D518" s="38" t="s">
        <v>3</v>
      </c>
      <c r="E518" s="39"/>
      <c r="F518" s="7" t="s">
        <v>4</v>
      </c>
      <c r="G518" s="8" t="s">
        <v>5</v>
      </c>
      <c r="H518" s="7" t="s">
        <v>6</v>
      </c>
      <c r="I518" s="50" t="s">
        <v>7</v>
      </c>
      <c r="J518" s="39"/>
      <c r="K518" s="9" t="s">
        <v>8</v>
      </c>
      <c r="L518" s="12" t="s">
        <v>9</v>
      </c>
      <c r="M518" s="19" t="s">
        <v>1033</v>
      </c>
      <c r="N518" s="19" t="s">
        <v>1032</v>
      </c>
      <c r="O518" s="29"/>
    </row>
    <row r="519" spans="1:15" ht="15" customHeight="1" x14ac:dyDescent="0.25">
      <c r="A519" s="54" t="s">
        <v>11</v>
      </c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6"/>
      <c r="O519" s="29"/>
    </row>
    <row r="520" spans="1:15" x14ac:dyDescent="0.25">
      <c r="A520" s="2">
        <v>382</v>
      </c>
      <c r="B520" s="3">
        <v>105231</v>
      </c>
      <c r="C520" s="4">
        <v>40289</v>
      </c>
      <c r="D520" s="43" t="s">
        <v>863</v>
      </c>
      <c r="E520" s="39"/>
      <c r="F520" s="5" t="s">
        <v>533</v>
      </c>
      <c r="G520" s="3" t="s">
        <v>864</v>
      </c>
      <c r="H520" s="2" t="s">
        <v>15</v>
      </c>
      <c r="I520" s="59">
        <v>18</v>
      </c>
      <c r="J520" s="41"/>
      <c r="K520" s="30" t="s">
        <v>865</v>
      </c>
      <c r="L520" s="31">
        <f>I520*K520</f>
        <v>67.5</v>
      </c>
      <c r="M520" s="32">
        <f t="shared" si="40"/>
        <v>1.875</v>
      </c>
      <c r="N520" s="32">
        <f t="shared" si="41"/>
        <v>33.75</v>
      </c>
      <c r="O520" s="29"/>
    </row>
    <row r="521" spans="1:15" x14ac:dyDescent="0.25">
      <c r="A521" s="2">
        <v>383</v>
      </c>
      <c r="B521" s="3">
        <v>105359</v>
      </c>
      <c r="C521" s="4">
        <v>42172</v>
      </c>
      <c r="D521" s="43" t="s">
        <v>866</v>
      </c>
      <c r="E521" s="39"/>
      <c r="F521" s="5" t="s">
        <v>439</v>
      </c>
      <c r="G521" s="3" t="s">
        <v>867</v>
      </c>
      <c r="H521" s="2" t="s">
        <v>15</v>
      </c>
      <c r="I521" s="59">
        <v>1</v>
      </c>
      <c r="J521" s="41"/>
      <c r="K521" s="30" t="s">
        <v>868</v>
      </c>
      <c r="L521" s="31">
        <f t="shared" ref="L521:L584" si="43">I521*K521</f>
        <v>479.67</v>
      </c>
      <c r="M521" s="32">
        <f t="shared" si="40"/>
        <v>239.83500000000001</v>
      </c>
      <c r="N521" s="32">
        <f t="shared" si="41"/>
        <v>239.83500000000001</v>
      </c>
      <c r="O521" s="29"/>
    </row>
    <row r="522" spans="1:15" x14ac:dyDescent="0.25">
      <c r="A522" s="2">
        <v>384</v>
      </c>
      <c r="B522" s="3">
        <v>504</v>
      </c>
      <c r="C522" s="4">
        <v>39925</v>
      </c>
      <c r="D522" s="43" t="s">
        <v>869</v>
      </c>
      <c r="E522" s="48"/>
      <c r="F522" s="5" t="s">
        <v>92</v>
      </c>
      <c r="G522" s="3" t="s">
        <v>93</v>
      </c>
      <c r="H522" s="2" t="s">
        <v>15</v>
      </c>
      <c r="I522" s="59">
        <v>8</v>
      </c>
      <c r="J522" s="41"/>
      <c r="K522" s="30" t="s">
        <v>345</v>
      </c>
      <c r="L522" s="31">
        <f t="shared" si="43"/>
        <v>102.4</v>
      </c>
      <c r="M522" s="32">
        <f t="shared" si="40"/>
        <v>6.4</v>
      </c>
      <c r="N522" s="32">
        <f t="shared" si="41"/>
        <v>51.2</v>
      </c>
      <c r="O522" s="29"/>
    </row>
    <row r="523" spans="1:15" x14ac:dyDescent="0.25">
      <c r="A523" s="2">
        <v>385</v>
      </c>
      <c r="B523" s="3">
        <v>504</v>
      </c>
      <c r="C523" s="4">
        <v>40143</v>
      </c>
      <c r="D523" s="43" t="s">
        <v>870</v>
      </c>
      <c r="E523" s="48"/>
      <c r="F523" s="5" t="s">
        <v>442</v>
      </c>
      <c r="G523" s="3" t="s">
        <v>871</v>
      </c>
      <c r="H523" s="2" t="s">
        <v>15</v>
      </c>
      <c r="I523" s="59">
        <v>1</v>
      </c>
      <c r="J523" s="41"/>
      <c r="K523" s="30" t="s">
        <v>872</v>
      </c>
      <c r="L523" s="31">
        <f t="shared" si="43"/>
        <v>73</v>
      </c>
      <c r="M523" s="32">
        <f t="shared" si="40"/>
        <v>36.5</v>
      </c>
      <c r="N523" s="32">
        <f t="shared" si="41"/>
        <v>36.5</v>
      </c>
      <c r="O523" s="29"/>
    </row>
    <row r="524" spans="1:15" x14ac:dyDescent="0.25">
      <c r="A524" s="2">
        <v>386</v>
      </c>
      <c r="B524" s="3">
        <v>504</v>
      </c>
      <c r="C524" s="4">
        <v>40344</v>
      </c>
      <c r="D524" s="43" t="s">
        <v>873</v>
      </c>
      <c r="E524" s="48"/>
      <c r="F524" s="5" t="s">
        <v>671</v>
      </c>
      <c r="G524" s="3" t="s">
        <v>874</v>
      </c>
      <c r="H524" s="2" t="s">
        <v>29</v>
      </c>
      <c r="I524" s="59">
        <v>1</v>
      </c>
      <c r="J524" s="41"/>
      <c r="K524" s="30" t="s">
        <v>875</v>
      </c>
      <c r="L524" s="31">
        <f t="shared" si="43"/>
        <v>49.52</v>
      </c>
      <c r="M524" s="32">
        <f t="shared" si="40"/>
        <v>24.76</v>
      </c>
      <c r="N524" s="32">
        <f t="shared" si="41"/>
        <v>24.76</v>
      </c>
      <c r="O524" s="29"/>
    </row>
    <row r="525" spans="1:15" x14ac:dyDescent="0.25">
      <c r="A525" s="2">
        <v>387</v>
      </c>
      <c r="B525" s="3">
        <v>504</v>
      </c>
      <c r="C525" s="4">
        <v>40928</v>
      </c>
      <c r="D525" s="43" t="s">
        <v>876</v>
      </c>
      <c r="E525" s="48"/>
      <c r="F525" s="5" t="s">
        <v>877</v>
      </c>
      <c r="G525" s="3" t="s">
        <v>878</v>
      </c>
      <c r="H525" s="2" t="s">
        <v>15</v>
      </c>
      <c r="I525" s="59">
        <v>1</v>
      </c>
      <c r="J525" s="41"/>
      <c r="K525" s="30" t="s">
        <v>879</v>
      </c>
      <c r="L525" s="31">
        <f t="shared" si="43"/>
        <v>330.41</v>
      </c>
      <c r="M525" s="32">
        <f t="shared" si="40"/>
        <v>165.20500000000001</v>
      </c>
      <c r="N525" s="32">
        <f t="shared" si="41"/>
        <v>165.20500000000001</v>
      </c>
      <c r="O525" s="29"/>
    </row>
    <row r="526" spans="1:15" x14ac:dyDescent="0.25">
      <c r="A526" s="2">
        <v>388</v>
      </c>
      <c r="B526" s="3">
        <v>504</v>
      </c>
      <c r="C526" s="4">
        <v>41083</v>
      </c>
      <c r="D526" s="43" t="s">
        <v>881</v>
      </c>
      <c r="E526" s="48"/>
      <c r="F526" s="5" t="s">
        <v>880</v>
      </c>
      <c r="G526" s="3" t="s">
        <v>882</v>
      </c>
      <c r="H526" s="2" t="s">
        <v>15</v>
      </c>
      <c r="I526" s="59">
        <v>1</v>
      </c>
      <c r="J526" s="41"/>
      <c r="K526" s="30" t="s">
        <v>883</v>
      </c>
      <c r="L526" s="31">
        <f t="shared" si="43"/>
        <v>72</v>
      </c>
      <c r="M526" s="32">
        <f t="shared" si="40"/>
        <v>36</v>
      </c>
      <c r="N526" s="32">
        <f t="shared" si="41"/>
        <v>36</v>
      </c>
      <c r="O526" s="29"/>
    </row>
    <row r="527" spans="1:15" x14ac:dyDescent="0.25">
      <c r="A527" s="2">
        <v>389</v>
      </c>
      <c r="B527" s="3">
        <v>504</v>
      </c>
      <c r="C527" s="4">
        <v>40641</v>
      </c>
      <c r="D527" s="43" t="s">
        <v>884</v>
      </c>
      <c r="E527" s="48"/>
      <c r="F527" s="5" t="s">
        <v>92</v>
      </c>
      <c r="G527" s="3" t="s">
        <v>885</v>
      </c>
      <c r="H527" s="2" t="s">
        <v>15</v>
      </c>
      <c r="I527" s="59">
        <v>1</v>
      </c>
      <c r="J527" s="41"/>
      <c r="K527" s="30" t="s">
        <v>886</v>
      </c>
      <c r="L527" s="31">
        <f t="shared" si="43"/>
        <v>35.99</v>
      </c>
      <c r="M527" s="32">
        <f t="shared" si="40"/>
        <v>17.995000000000001</v>
      </c>
      <c r="N527" s="32">
        <f t="shared" si="41"/>
        <v>17.995000000000001</v>
      </c>
      <c r="O527" s="29"/>
    </row>
    <row r="528" spans="1:15" x14ac:dyDescent="0.25">
      <c r="A528" s="2">
        <v>390</v>
      </c>
      <c r="B528" s="3">
        <v>505</v>
      </c>
      <c r="C528" s="4">
        <v>42851</v>
      </c>
      <c r="D528" s="43" t="s">
        <v>887</v>
      </c>
      <c r="E528" s="48"/>
      <c r="F528" s="5" t="s">
        <v>147</v>
      </c>
      <c r="G528" s="3" t="s">
        <v>888</v>
      </c>
      <c r="H528" s="2" t="s">
        <v>15</v>
      </c>
      <c r="I528" s="59">
        <v>1</v>
      </c>
      <c r="J528" s="41"/>
      <c r="K528" s="30" t="s">
        <v>256</v>
      </c>
      <c r="L528" s="31">
        <f t="shared" si="43"/>
        <v>17.559999999999999</v>
      </c>
      <c r="M528" s="32">
        <f t="shared" si="40"/>
        <v>8.7799999999999994</v>
      </c>
      <c r="N528" s="32">
        <f t="shared" si="41"/>
        <v>8.7799999999999994</v>
      </c>
      <c r="O528" s="29"/>
    </row>
    <row r="529" spans="1:15" x14ac:dyDescent="0.25">
      <c r="A529" s="2">
        <v>391</v>
      </c>
      <c r="B529" s="3">
        <v>505</v>
      </c>
      <c r="C529" s="4">
        <v>43068</v>
      </c>
      <c r="D529" s="43" t="s">
        <v>889</v>
      </c>
      <c r="E529" s="48"/>
      <c r="F529" s="5" t="s">
        <v>232</v>
      </c>
      <c r="G529" s="3" t="s">
        <v>890</v>
      </c>
      <c r="H529" s="2" t="s">
        <v>15</v>
      </c>
      <c r="I529" s="59">
        <v>3</v>
      </c>
      <c r="J529" s="41"/>
      <c r="K529" s="30" t="s">
        <v>891</v>
      </c>
      <c r="L529" s="31">
        <f t="shared" si="43"/>
        <v>76.44</v>
      </c>
      <c r="M529" s="32">
        <f t="shared" si="40"/>
        <v>12.74</v>
      </c>
      <c r="N529" s="32">
        <f t="shared" si="41"/>
        <v>38.22</v>
      </c>
      <c r="O529" s="29"/>
    </row>
    <row r="530" spans="1:15" x14ac:dyDescent="0.25">
      <c r="A530" s="2">
        <v>392</v>
      </c>
      <c r="B530" s="3">
        <v>504</v>
      </c>
      <c r="C530" s="4">
        <v>42542</v>
      </c>
      <c r="D530" s="43" t="s">
        <v>892</v>
      </c>
      <c r="E530" s="48"/>
      <c r="F530" s="5" t="s">
        <v>92</v>
      </c>
      <c r="G530" s="3" t="s">
        <v>893</v>
      </c>
      <c r="H530" s="2" t="s">
        <v>15</v>
      </c>
      <c r="I530" s="59">
        <v>1</v>
      </c>
      <c r="J530" s="41"/>
      <c r="K530" s="30" t="s">
        <v>894</v>
      </c>
      <c r="L530" s="31">
        <f t="shared" si="43"/>
        <v>19.670000000000002</v>
      </c>
      <c r="M530" s="32">
        <f t="shared" si="40"/>
        <v>9.8350000000000009</v>
      </c>
      <c r="N530" s="32">
        <f t="shared" si="41"/>
        <v>9.8350000000000009</v>
      </c>
      <c r="O530" s="29"/>
    </row>
    <row r="531" spans="1:15" x14ac:dyDescent="0.25">
      <c r="A531" s="2">
        <v>393</v>
      </c>
      <c r="B531" s="3">
        <v>504</v>
      </c>
      <c r="C531" s="4">
        <v>42529</v>
      </c>
      <c r="D531" s="43" t="s">
        <v>895</v>
      </c>
      <c r="E531" s="48"/>
      <c r="F531" s="5" t="s">
        <v>92</v>
      </c>
      <c r="G531" s="3" t="s">
        <v>896</v>
      </c>
      <c r="H531" s="2" t="s">
        <v>15</v>
      </c>
      <c r="I531" s="59">
        <v>2</v>
      </c>
      <c r="J531" s="41"/>
      <c r="K531" s="30" t="s">
        <v>897</v>
      </c>
      <c r="L531" s="31">
        <f t="shared" si="43"/>
        <v>47.72</v>
      </c>
      <c r="M531" s="32">
        <f t="shared" si="40"/>
        <v>11.93</v>
      </c>
      <c r="N531" s="32">
        <f t="shared" si="41"/>
        <v>23.86</v>
      </c>
      <c r="O531" s="29"/>
    </row>
    <row r="532" spans="1:15" x14ac:dyDescent="0.25">
      <c r="A532" s="2">
        <v>394</v>
      </c>
      <c r="B532" s="3">
        <v>504</v>
      </c>
      <c r="C532" s="4">
        <v>40878</v>
      </c>
      <c r="D532" s="43" t="s">
        <v>898</v>
      </c>
      <c r="E532" s="48"/>
      <c r="F532" s="5" t="s">
        <v>380</v>
      </c>
      <c r="G532" s="3" t="s">
        <v>899</v>
      </c>
      <c r="H532" s="2" t="s">
        <v>15</v>
      </c>
      <c r="I532" s="59">
        <v>1</v>
      </c>
      <c r="J532" s="41"/>
      <c r="K532" s="30" t="s">
        <v>900</v>
      </c>
      <c r="L532" s="31">
        <f t="shared" si="43"/>
        <v>91.28</v>
      </c>
      <c r="M532" s="32">
        <f t="shared" si="40"/>
        <v>45.64</v>
      </c>
      <c r="N532" s="32">
        <f t="shared" si="41"/>
        <v>45.64</v>
      </c>
      <c r="O532" s="29"/>
    </row>
    <row r="533" spans="1:15" x14ac:dyDescent="0.25">
      <c r="A533" s="2">
        <v>395</v>
      </c>
      <c r="B533" s="3">
        <v>504</v>
      </c>
      <c r="C533" s="4">
        <v>42410</v>
      </c>
      <c r="D533" s="43" t="s">
        <v>901</v>
      </c>
      <c r="E533" s="48"/>
      <c r="F533" s="5" t="s">
        <v>181</v>
      </c>
      <c r="G533" s="3" t="s">
        <v>902</v>
      </c>
      <c r="H533" s="2" t="s">
        <v>15</v>
      </c>
      <c r="I533" s="59">
        <v>1</v>
      </c>
      <c r="J533" s="41"/>
      <c r="K533" s="30" t="s">
        <v>903</v>
      </c>
      <c r="L533" s="31">
        <f t="shared" si="43"/>
        <v>62.68</v>
      </c>
      <c r="M533" s="32">
        <f t="shared" ref="M533:M596" si="44">K533*50%</f>
        <v>31.34</v>
      </c>
      <c r="N533" s="32">
        <f t="shared" ref="N533:N541" si="45">M533*I533</f>
        <v>31.34</v>
      </c>
      <c r="O533" s="29"/>
    </row>
    <row r="534" spans="1:15" ht="20.100000000000001" customHeight="1" x14ac:dyDescent="0.25">
      <c r="A534" s="2">
        <v>396</v>
      </c>
      <c r="B534" s="3">
        <v>504</v>
      </c>
      <c r="C534" s="4">
        <v>42410</v>
      </c>
      <c r="D534" s="43" t="s">
        <v>904</v>
      </c>
      <c r="E534" s="48"/>
      <c r="F534" s="5" t="s">
        <v>181</v>
      </c>
      <c r="G534" s="3" t="s">
        <v>905</v>
      </c>
      <c r="H534" s="2" t="s">
        <v>15</v>
      </c>
      <c r="I534" s="59">
        <v>1</v>
      </c>
      <c r="J534" s="41"/>
      <c r="K534" s="30" t="s">
        <v>906</v>
      </c>
      <c r="L534" s="31">
        <f t="shared" si="43"/>
        <v>59.99</v>
      </c>
      <c r="M534" s="32">
        <f t="shared" si="44"/>
        <v>29.995000000000001</v>
      </c>
      <c r="N534" s="32">
        <f t="shared" si="45"/>
        <v>29.995000000000001</v>
      </c>
      <c r="O534" s="29"/>
    </row>
    <row r="535" spans="1:15" x14ac:dyDescent="0.25">
      <c r="A535" s="2">
        <v>397</v>
      </c>
      <c r="B535" s="3">
        <v>504</v>
      </c>
      <c r="C535" s="4">
        <v>42410</v>
      </c>
      <c r="D535" s="43" t="s">
        <v>907</v>
      </c>
      <c r="E535" s="48"/>
      <c r="F535" s="5" t="s">
        <v>181</v>
      </c>
      <c r="G535" s="3" t="s">
        <v>908</v>
      </c>
      <c r="H535" s="2" t="s">
        <v>15</v>
      </c>
      <c r="I535" s="59">
        <v>1</v>
      </c>
      <c r="J535" s="41"/>
      <c r="K535" s="30" t="s">
        <v>909</v>
      </c>
      <c r="L535" s="31">
        <f t="shared" si="43"/>
        <v>65.37</v>
      </c>
      <c r="M535" s="32">
        <f t="shared" si="44"/>
        <v>32.685000000000002</v>
      </c>
      <c r="N535" s="32">
        <f t="shared" si="45"/>
        <v>32.685000000000002</v>
      </c>
      <c r="O535" s="29"/>
    </row>
    <row r="536" spans="1:15" x14ac:dyDescent="0.25">
      <c r="A536" s="2">
        <v>398</v>
      </c>
      <c r="B536" s="3">
        <v>504</v>
      </c>
      <c r="C536" s="4">
        <v>41066</v>
      </c>
      <c r="D536" s="43" t="s">
        <v>910</v>
      </c>
      <c r="E536" s="48"/>
      <c r="F536" s="5" t="s">
        <v>92</v>
      </c>
      <c r="G536" s="3" t="s">
        <v>911</v>
      </c>
      <c r="H536" s="2" t="s">
        <v>15</v>
      </c>
      <c r="I536" s="59">
        <v>1</v>
      </c>
      <c r="J536" s="41"/>
      <c r="K536" s="30" t="s">
        <v>912</v>
      </c>
      <c r="L536" s="31">
        <f t="shared" si="43"/>
        <v>470.53</v>
      </c>
      <c r="M536" s="32">
        <f t="shared" si="44"/>
        <v>235.26499999999999</v>
      </c>
      <c r="N536" s="32">
        <f t="shared" si="45"/>
        <v>235.26499999999999</v>
      </c>
      <c r="O536" s="29"/>
    </row>
    <row r="537" spans="1:15" x14ac:dyDescent="0.25">
      <c r="A537" s="2">
        <v>399</v>
      </c>
      <c r="B537" s="3">
        <v>504</v>
      </c>
      <c r="C537" s="4">
        <v>41608</v>
      </c>
      <c r="D537" s="43" t="s">
        <v>913</v>
      </c>
      <c r="E537" s="48"/>
      <c r="F537" s="5" t="s">
        <v>466</v>
      </c>
      <c r="G537" s="3" t="s">
        <v>914</v>
      </c>
      <c r="H537" s="2" t="s">
        <v>15</v>
      </c>
      <c r="I537" s="59">
        <v>1</v>
      </c>
      <c r="J537" s="60"/>
      <c r="K537" s="30" t="s">
        <v>915</v>
      </c>
      <c r="L537" s="31">
        <f t="shared" si="43"/>
        <v>76.8</v>
      </c>
      <c r="M537" s="32">
        <f t="shared" si="44"/>
        <v>38.4</v>
      </c>
      <c r="N537" s="32">
        <f t="shared" si="45"/>
        <v>38.4</v>
      </c>
      <c r="O537" s="29"/>
    </row>
    <row r="538" spans="1:15" x14ac:dyDescent="0.25">
      <c r="A538" s="2">
        <v>400</v>
      </c>
      <c r="B538" s="3">
        <v>504</v>
      </c>
      <c r="C538" s="4">
        <v>41430</v>
      </c>
      <c r="D538" s="43" t="s">
        <v>916</v>
      </c>
      <c r="E538" s="48"/>
      <c r="F538" s="5" t="s">
        <v>466</v>
      </c>
      <c r="G538" s="3" t="s">
        <v>917</v>
      </c>
      <c r="H538" s="2" t="s">
        <v>15</v>
      </c>
      <c r="I538" s="59">
        <v>1</v>
      </c>
      <c r="J538" s="60"/>
      <c r="K538" s="30" t="s">
        <v>918</v>
      </c>
      <c r="L538" s="31">
        <f t="shared" si="43"/>
        <v>60.8</v>
      </c>
      <c r="M538" s="32">
        <f t="shared" si="44"/>
        <v>30.4</v>
      </c>
      <c r="N538" s="32">
        <f t="shared" si="45"/>
        <v>30.4</v>
      </c>
      <c r="O538" s="29"/>
    </row>
    <row r="539" spans="1:15" x14ac:dyDescent="0.25">
      <c r="A539" s="2">
        <v>401</v>
      </c>
      <c r="B539" s="3">
        <v>504</v>
      </c>
      <c r="C539" s="4">
        <v>41430</v>
      </c>
      <c r="D539" s="43" t="s">
        <v>919</v>
      </c>
      <c r="E539" s="48"/>
      <c r="F539" s="5" t="s">
        <v>466</v>
      </c>
      <c r="G539" s="3" t="s">
        <v>920</v>
      </c>
      <c r="H539" s="2" t="s">
        <v>15</v>
      </c>
      <c r="I539" s="59">
        <v>1</v>
      </c>
      <c r="J539" s="60"/>
      <c r="K539" s="30" t="s">
        <v>921</v>
      </c>
      <c r="L539" s="31">
        <f t="shared" si="43"/>
        <v>70.400000000000006</v>
      </c>
      <c r="M539" s="32">
        <f t="shared" si="44"/>
        <v>35.200000000000003</v>
      </c>
      <c r="N539" s="32">
        <f t="shared" si="45"/>
        <v>35.200000000000003</v>
      </c>
      <c r="O539" s="29"/>
    </row>
    <row r="540" spans="1:15" x14ac:dyDescent="0.25">
      <c r="A540" s="2">
        <v>402</v>
      </c>
      <c r="B540" s="3">
        <v>504</v>
      </c>
      <c r="C540" s="4">
        <v>42273</v>
      </c>
      <c r="D540" s="43" t="s">
        <v>922</v>
      </c>
      <c r="E540" s="39"/>
      <c r="F540" s="5" t="s">
        <v>20</v>
      </c>
      <c r="G540" s="3" t="s">
        <v>43</v>
      </c>
      <c r="H540" s="2" t="s">
        <v>15</v>
      </c>
      <c r="I540" s="59">
        <v>3</v>
      </c>
      <c r="J540" s="60"/>
      <c r="K540" s="30" t="s">
        <v>408</v>
      </c>
      <c r="L540" s="31">
        <f t="shared" si="43"/>
        <v>20.94</v>
      </c>
      <c r="M540" s="32">
        <f t="shared" si="44"/>
        <v>3.49</v>
      </c>
      <c r="N540" s="32">
        <f t="shared" si="45"/>
        <v>10.47</v>
      </c>
      <c r="O540" s="29"/>
    </row>
    <row r="541" spans="1:15" x14ac:dyDescent="0.25">
      <c r="A541" s="2">
        <v>403</v>
      </c>
      <c r="B541" s="3">
        <v>504</v>
      </c>
      <c r="C541" s="4">
        <v>42346</v>
      </c>
      <c r="D541" s="43" t="s">
        <v>922</v>
      </c>
      <c r="E541" s="39"/>
      <c r="F541" s="5" t="s">
        <v>20</v>
      </c>
      <c r="G541" s="3" t="s">
        <v>43</v>
      </c>
      <c r="H541" s="2" t="s">
        <v>15</v>
      </c>
      <c r="I541" s="59">
        <v>5</v>
      </c>
      <c r="J541" s="60"/>
      <c r="K541" s="30" t="s">
        <v>408</v>
      </c>
      <c r="L541" s="31">
        <f t="shared" si="43"/>
        <v>34.900000000000006</v>
      </c>
      <c r="M541" s="32">
        <f t="shared" si="44"/>
        <v>3.49</v>
      </c>
      <c r="N541" s="32">
        <f t="shared" si="45"/>
        <v>17.450000000000003</v>
      </c>
      <c r="O541" s="29"/>
    </row>
    <row r="542" spans="1:15" x14ac:dyDescent="0.25">
      <c r="A542" s="2">
        <v>404</v>
      </c>
      <c r="B542" s="3">
        <v>505</v>
      </c>
      <c r="C542" s="4">
        <v>42899</v>
      </c>
      <c r="D542" s="43" t="s">
        <v>923</v>
      </c>
      <c r="E542" s="39"/>
      <c r="F542" s="5" t="s">
        <v>924</v>
      </c>
      <c r="G542" s="3" t="s">
        <v>925</v>
      </c>
      <c r="H542" s="2" t="s">
        <v>15</v>
      </c>
      <c r="I542" s="59">
        <v>1</v>
      </c>
      <c r="J542" s="60"/>
      <c r="K542" s="30" t="s">
        <v>926</v>
      </c>
      <c r="L542" s="31">
        <f t="shared" si="43"/>
        <v>847.89</v>
      </c>
      <c r="M542" s="32">
        <f t="shared" si="44"/>
        <v>423.94499999999999</v>
      </c>
      <c r="N542" s="32">
        <f>M542*I542</f>
        <v>423.94499999999999</v>
      </c>
      <c r="O542" s="29"/>
    </row>
    <row r="543" spans="1:15" x14ac:dyDescent="0.25">
      <c r="A543" s="2">
        <v>405</v>
      </c>
      <c r="B543" s="3">
        <v>504</v>
      </c>
      <c r="C543" s="4">
        <v>40460</v>
      </c>
      <c r="D543" s="33" t="s">
        <v>931</v>
      </c>
      <c r="E543" s="34"/>
      <c r="F543" s="5" t="s">
        <v>932</v>
      </c>
      <c r="G543" s="3" t="s">
        <v>933</v>
      </c>
      <c r="H543" s="2" t="s">
        <v>934</v>
      </c>
      <c r="I543" s="37">
        <v>2</v>
      </c>
      <c r="J543" s="37"/>
      <c r="K543" s="30">
        <v>19.399999999999999</v>
      </c>
      <c r="L543" s="31">
        <f t="shared" si="43"/>
        <v>38.799999999999997</v>
      </c>
      <c r="M543" s="32">
        <f t="shared" si="44"/>
        <v>9.6999999999999993</v>
      </c>
      <c r="N543" s="32">
        <f t="shared" ref="N543:N597" si="46">M543*I543</f>
        <v>19.399999999999999</v>
      </c>
      <c r="O543" s="29"/>
    </row>
    <row r="544" spans="1:15" x14ac:dyDescent="0.25">
      <c r="A544" s="2">
        <v>406</v>
      </c>
      <c r="B544" s="3">
        <v>504</v>
      </c>
      <c r="C544" s="4">
        <v>42152</v>
      </c>
      <c r="D544" s="33" t="s">
        <v>935</v>
      </c>
      <c r="E544" s="34"/>
      <c r="F544" s="5" t="s">
        <v>20</v>
      </c>
      <c r="G544" s="3" t="s">
        <v>936</v>
      </c>
      <c r="H544" s="2" t="s">
        <v>15</v>
      </c>
      <c r="I544" s="37">
        <v>1</v>
      </c>
      <c r="J544" s="37"/>
      <c r="K544" s="30">
        <v>188.75</v>
      </c>
      <c r="L544" s="31">
        <f t="shared" si="43"/>
        <v>188.75</v>
      </c>
      <c r="M544" s="32">
        <f t="shared" si="44"/>
        <v>94.375</v>
      </c>
      <c r="N544" s="32">
        <f t="shared" si="46"/>
        <v>94.375</v>
      </c>
      <c r="O544" s="29"/>
    </row>
    <row r="545" spans="1:15" x14ac:dyDescent="0.25">
      <c r="A545" s="2">
        <v>407</v>
      </c>
      <c r="B545" s="3">
        <v>504</v>
      </c>
      <c r="C545" s="4">
        <v>41948</v>
      </c>
      <c r="D545" s="33" t="s">
        <v>937</v>
      </c>
      <c r="E545" s="34"/>
      <c r="F545" s="5" t="s">
        <v>20</v>
      </c>
      <c r="G545" s="3" t="s">
        <v>938</v>
      </c>
      <c r="H545" s="2" t="s">
        <v>934</v>
      </c>
      <c r="I545" s="37">
        <v>1</v>
      </c>
      <c r="J545" s="37"/>
      <c r="K545" s="30">
        <v>106.2</v>
      </c>
      <c r="L545" s="31">
        <f t="shared" si="43"/>
        <v>106.2</v>
      </c>
      <c r="M545" s="32">
        <f t="shared" si="44"/>
        <v>53.1</v>
      </c>
      <c r="N545" s="32">
        <f t="shared" si="46"/>
        <v>53.1</v>
      </c>
      <c r="O545" s="29"/>
    </row>
    <row r="546" spans="1:15" x14ac:dyDescent="0.25">
      <c r="A546" s="2">
        <v>408</v>
      </c>
      <c r="B546" s="3">
        <v>504</v>
      </c>
      <c r="C546" s="4">
        <v>40414</v>
      </c>
      <c r="D546" s="33" t="s">
        <v>940</v>
      </c>
      <c r="E546" s="34"/>
      <c r="F546" s="5" t="s">
        <v>95</v>
      </c>
      <c r="G546" s="3" t="s">
        <v>941</v>
      </c>
      <c r="H546" s="2" t="s">
        <v>934</v>
      </c>
      <c r="I546" s="37">
        <v>1</v>
      </c>
      <c r="J546" s="37"/>
      <c r="K546" s="30">
        <v>563.55999999999995</v>
      </c>
      <c r="L546" s="31">
        <f t="shared" si="43"/>
        <v>563.55999999999995</v>
      </c>
      <c r="M546" s="32">
        <f t="shared" si="44"/>
        <v>281.77999999999997</v>
      </c>
      <c r="N546" s="32">
        <f t="shared" si="46"/>
        <v>281.77999999999997</v>
      </c>
      <c r="O546" s="29"/>
    </row>
    <row r="547" spans="1:15" x14ac:dyDescent="0.25">
      <c r="A547" s="2">
        <v>409</v>
      </c>
      <c r="B547" s="3">
        <v>504</v>
      </c>
      <c r="C547" s="4">
        <v>38868</v>
      </c>
      <c r="D547" s="33">
        <v>83131</v>
      </c>
      <c r="E547" s="34"/>
      <c r="F547" s="5" t="s">
        <v>942</v>
      </c>
      <c r="G547" s="3" t="s">
        <v>943</v>
      </c>
      <c r="H547" s="2" t="s">
        <v>944</v>
      </c>
      <c r="I547" s="37">
        <v>1</v>
      </c>
      <c r="J547" s="37"/>
      <c r="K547" s="30">
        <v>188.03</v>
      </c>
      <c r="L547" s="31">
        <f t="shared" si="43"/>
        <v>188.03</v>
      </c>
      <c r="M547" s="32">
        <f t="shared" si="44"/>
        <v>94.015000000000001</v>
      </c>
      <c r="N547" s="32">
        <f t="shared" si="46"/>
        <v>94.015000000000001</v>
      </c>
      <c r="O547" s="29"/>
    </row>
    <row r="548" spans="1:15" x14ac:dyDescent="0.25">
      <c r="A548" s="2">
        <v>410</v>
      </c>
      <c r="B548" s="3">
        <v>505</v>
      </c>
      <c r="C548" s="4" t="s">
        <v>945</v>
      </c>
      <c r="D548" s="33">
        <v>82028</v>
      </c>
      <c r="E548" s="34"/>
      <c r="F548" s="5" t="s">
        <v>20</v>
      </c>
      <c r="G548" s="3" t="s">
        <v>939</v>
      </c>
      <c r="H548" s="2" t="s">
        <v>934</v>
      </c>
      <c r="I548" s="37">
        <v>9</v>
      </c>
      <c r="J548" s="37"/>
      <c r="K548" s="30">
        <v>1.01</v>
      </c>
      <c r="L548" s="31">
        <f t="shared" si="43"/>
        <v>9.09</v>
      </c>
      <c r="M548" s="32">
        <f t="shared" si="44"/>
        <v>0.505</v>
      </c>
      <c r="N548" s="32">
        <f t="shared" si="46"/>
        <v>4.5449999999999999</v>
      </c>
      <c r="O548" s="29"/>
    </row>
    <row r="549" spans="1:15" x14ac:dyDescent="0.25">
      <c r="A549" s="2">
        <v>411</v>
      </c>
      <c r="B549" s="3">
        <v>504</v>
      </c>
      <c r="C549" s="4">
        <v>38497</v>
      </c>
      <c r="D549" s="33">
        <v>83137</v>
      </c>
      <c r="E549" s="34"/>
      <c r="F549" s="5" t="s">
        <v>942</v>
      </c>
      <c r="G549" s="3" t="s">
        <v>946</v>
      </c>
      <c r="H549" s="2" t="s">
        <v>934</v>
      </c>
      <c r="I549" s="37">
        <v>1</v>
      </c>
      <c r="J549" s="37"/>
      <c r="K549" s="30">
        <v>241.34</v>
      </c>
      <c r="L549" s="31">
        <f t="shared" si="43"/>
        <v>241.34</v>
      </c>
      <c r="M549" s="32">
        <f t="shared" si="44"/>
        <v>120.67</v>
      </c>
      <c r="N549" s="32">
        <f t="shared" si="46"/>
        <v>120.67</v>
      </c>
      <c r="O549" s="29"/>
    </row>
    <row r="550" spans="1:15" x14ac:dyDescent="0.25">
      <c r="A550" s="2">
        <v>412</v>
      </c>
      <c r="B550" s="3">
        <v>504</v>
      </c>
      <c r="C550" s="4">
        <v>38518</v>
      </c>
      <c r="D550" s="33">
        <v>83147</v>
      </c>
      <c r="E550" s="34"/>
      <c r="F550" s="5" t="s">
        <v>942</v>
      </c>
      <c r="G550" s="3" t="s">
        <v>947</v>
      </c>
      <c r="H550" s="2" t="s">
        <v>934</v>
      </c>
      <c r="I550" s="37">
        <v>1</v>
      </c>
      <c r="J550" s="37"/>
      <c r="K550" s="30">
        <v>282.91000000000003</v>
      </c>
      <c r="L550" s="31">
        <f t="shared" si="43"/>
        <v>282.91000000000003</v>
      </c>
      <c r="M550" s="32">
        <f t="shared" si="44"/>
        <v>141.45500000000001</v>
      </c>
      <c r="N550" s="32">
        <f t="shared" si="46"/>
        <v>141.45500000000001</v>
      </c>
      <c r="O550" s="29"/>
    </row>
    <row r="551" spans="1:15" x14ac:dyDescent="0.25">
      <c r="A551" s="2">
        <v>413</v>
      </c>
      <c r="B551" s="3">
        <v>504</v>
      </c>
      <c r="C551" s="4">
        <v>41425</v>
      </c>
      <c r="D551" s="33" t="s">
        <v>948</v>
      </c>
      <c r="E551" s="34"/>
      <c r="F551" s="5" t="s">
        <v>942</v>
      </c>
      <c r="G551" s="3" t="s">
        <v>949</v>
      </c>
      <c r="H551" s="2" t="s">
        <v>934</v>
      </c>
      <c r="I551" s="37">
        <v>1</v>
      </c>
      <c r="J551" s="37"/>
      <c r="K551" s="30">
        <v>164</v>
      </c>
      <c r="L551" s="31">
        <f t="shared" si="43"/>
        <v>164</v>
      </c>
      <c r="M551" s="32">
        <f t="shared" si="44"/>
        <v>82</v>
      </c>
      <c r="N551" s="32">
        <f t="shared" si="46"/>
        <v>82</v>
      </c>
      <c r="O551" s="29"/>
    </row>
    <row r="552" spans="1:15" x14ac:dyDescent="0.25">
      <c r="A552" s="2">
        <v>414</v>
      </c>
      <c r="B552" s="3">
        <v>504</v>
      </c>
      <c r="C552" s="4">
        <v>40395</v>
      </c>
      <c r="D552" s="33" t="s">
        <v>950</v>
      </c>
      <c r="E552" s="34"/>
      <c r="F552" s="5" t="s">
        <v>942</v>
      </c>
      <c r="G552" s="3" t="s">
        <v>951</v>
      </c>
      <c r="H552" s="2" t="s">
        <v>934</v>
      </c>
      <c r="I552" s="37">
        <v>1</v>
      </c>
      <c r="J552" s="37"/>
      <c r="K552" s="30">
        <v>155</v>
      </c>
      <c r="L552" s="31">
        <f t="shared" si="43"/>
        <v>155</v>
      </c>
      <c r="M552" s="32">
        <f t="shared" si="44"/>
        <v>77.5</v>
      </c>
      <c r="N552" s="32">
        <f t="shared" si="46"/>
        <v>77.5</v>
      </c>
      <c r="O552" s="29"/>
    </row>
    <row r="553" spans="1:15" x14ac:dyDescent="0.25">
      <c r="A553" s="2">
        <v>415</v>
      </c>
      <c r="B553" s="3">
        <v>504</v>
      </c>
      <c r="C553" s="4">
        <v>42049</v>
      </c>
      <c r="D553" s="33" t="s">
        <v>952</v>
      </c>
      <c r="E553" s="34"/>
      <c r="F553" s="5" t="s">
        <v>942</v>
      </c>
      <c r="G553" s="3" t="s">
        <v>953</v>
      </c>
      <c r="H553" s="2" t="s">
        <v>934</v>
      </c>
      <c r="I553" s="37">
        <v>1</v>
      </c>
      <c r="J553" s="37"/>
      <c r="K553" s="30">
        <v>305.36</v>
      </c>
      <c r="L553" s="31">
        <f t="shared" si="43"/>
        <v>305.36</v>
      </c>
      <c r="M553" s="32">
        <f t="shared" si="44"/>
        <v>152.68</v>
      </c>
      <c r="N553" s="32">
        <f t="shared" si="46"/>
        <v>152.68</v>
      </c>
      <c r="O553" s="29"/>
    </row>
    <row r="554" spans="1:15" x14ac:dyDescent="0.25">
      <c r="A554" s="2">
        <v>416</v>
      </c>
      <c r="B554" s="3">
        <v>504</v>
      </c>
      <c r="C554" s="4" t="s">
        <v>956</v>
      </c>
      <c r="D554" s="33">
        <v>95022</v>
      </c>
      <c r="E554" s="34"/>
      <c r="F554" s="5" t="s">
        <v>957</v>
      </c>
      <c r="G554" s="3" t="s">
        <v>958</v>
      </c>
      <c r="H554" s="2" t="s">
        <v>934</v>
      </c>
      <c r="I554" s="37">
        <v>1</v>
      </c>
      <c r="J554" s="37"/>
      <c r="K554" s="30">
        <v>5.89</v>
      </c>
      <c r="L554" s="31">
        <f t="shared" si="43"/>
        <v>5.89</v>
      </c>
      <c r="M554" s="32">
        <f t="shared" si="44"/>
        <v>2.9449999999999998</v>
      </c>
      <c r="N554" s="32">
        <f t="shared" si="46"/>
        <v>2.9449999999999998</v>
      </c>
      <c r="O554" s="29"/>
    </row>
    <row r="555" spans="1:15" x14ac:dyDescent="0.25">
      <c r="A555" s="2">
        <v>417</v>
      </c>
      <c r="B555" s="3">
        <v>504</v>
      </c>
      <c r="C555" s="4">
        <v>40763</v>
      </c>
      <c r="D555" s="33" t="s">
        <v>954</v>
      </c>
      <c r="E555" s="34"/>
      <c r="F555" s="5" t="s">
        <v>942</v>
      </c>
      <c r="G555" s="3" t="s">
        <v>955</v>
      </c>
      <c r="H555" s="2" t="s">
        <v>934</v>
      </c>
      <c r="I555" s="37">
        <v>1</v>
      </c>
      <c r="J555" s="37"/>
      <c r="K555" s="30">
        <v>325.58</v>
      </c>
      <c r="L555" s="31">
        <f t="shared" si="43"/>
        <v>325.58</v>
      </c>
      <c r="M555" s="32">
        <f t="shared" si="44"/>
        <v>162.79</v>
      </c>
      <c r="N555" s="32">
        <f t="shared" si="46"/>
        <v>162.79</v>
      </c>
      <c r="O555" s="29"/>
    </row>
    <row r="556" spans="1:15" x14ac:dyDescent="0.25">
      <c r="A556" s="2">
        <v>418</v>
      </c>
      <c r="B556" s="3">
        <v>504</v>
      </c>
      <c r="C556" s="4">
        <v>39687</v>
      </c>
      <c r="D556" s="33" t="s">
        <v>961</v>
      </c>
      <c r="E556" s="34"/>
      <c r="F556" s="5" t="s">
        <v>962</v>
      </c>
      <c r="G556" s="3" t="s">
        <v>963</v>
      </c>
      <c r="H556" s="2" t="s">
        <v>934</v>
      </c>
      <c r="I556" s="37">
        <v>2</v>
      </c>
      <c r="J556" s="37"/>
      <c r="K556" s="30">
        <v>1.44</v>
      </c>
      <c r="L556" s="31">
        <f t="shared" si="43"/>
        <v>2.88</v>
      </c>
      <c r="M556" s="32">
        <f t="shared" si="44"/>
        <v>0.72</v>
      </c>
      <c r="N556" s="32">
        <f t="shared" si="46"/>
        <v>1.44</v>
      </c>
      <c r="O556" s="29"/>
    </row>
    <row r="557" spans="1:15" x14ac:dyDescent="0.25">
      <c r="A557" s="2">
        <v>419</v>
      </c>
      <c r="B557" s="3">
        <v>504</v>
      </c>
      <c r="C557" s="4">
        <v>42416</v>
      </c>
      <c r="D557" s="33">
        <v>110435</v>
      </c>
      <c r="E557" s="34"/>
      <c r="F557" s="5" t="s">
        <v>962</v>
      </c>
      <c r="G557" s="3" t="s">
        <v>964</v>
      </c>
      <c r="H557" s="2" t="s">
        <v>934</v>
      </c>
      <c r="I557" s="37">
        <v>1</v>
      </c>
      <c r="J557" s="37"/>
      <c r="K557" s="30">
        <v>34.49</v>
      </c>
      <c r="L557" s="31">
        <f t="shared" si="43"/>
        <v>34.49</v>
      </c>
      <c r="M557" s="32">
        <f t="shared" si="44"/>
        <v>17.245000000000001</v>
      </c>
      <c r="N557" s="32">
        <f t="shared" si="46"/>
        <v>17.245000000000001</v>
      </c>
      <c r="O557" s="29"/>
    </row>
    <row r="558" spans="1:15" x14ac:dyDescent="0.25">
      <c r="A558" s="2">
        <v>420</v>
      </c>
      <c r="B558" s="3">
        <v>504</v>
      </c>
      <c r="C558" s="4">
        <v>42406</v>
      </c>
      <c r="D558" s="33">
        <v>101922</v>
      </c>
      <c r="E558" s="34"/>
      <c r="F558" s="5" t="s">
        <v>959</v>
      </c>
      <c r="G558" s="3" t="s">
        <v>960</v>
      </c>
      <c r="H558" s="2" t="s">
        <v>934</v>
      </c>
      <c r="I558" s="37">
        <v>6</v>
      </c>
      <c r="J558" s="37"/>
      <c r="K558" s="30">
        <v>5.35</v>
      </c>
      <c r="L558" s="31">
        <f t="shared" si="43"/>
        <v>32.099999999999994</v>
      </c>
      <c r="M558" s="32">
        <f t="shared" si="44"/>
        <v>2.6749999999999998</v>
      </c>
      <c r="N558" s="32">
        <f t="shared" si="46"/>
        <v>16.049999999999997</v>
      </c>
      <c r="O558" s="29"/>
    </row>
    <row r="559" spans="1:15" x14ac:dyDescent="0.25">
      <c r="A559" s="2">
        <v>421</v>
      </c>
      <c r="B559" s="3">
        <v>505</v>
      </c>
      <c r="C559" s="4">
        <v>42485</v>
      </c>
      <c r="D559" s="33">
        <v>110437</v>
      </c>
      <c r="E559" s="34"/>
      <c r="F559" s="5" t="s">
        <v>962</v>
      </c>
      <c r="G559" s="3" t="s">
        <v>965</v>
      </c>
      <c r="H559" s="2" t="s">
        <v>934</v>
      </c>
      <c r="I559" s="37">
        <v>1</v>
      </c>
      <c r="J559" s="37"/>
      <c r="K559" s="30">
        <v>16.899999999999999</v>
      </c>
      <c r="L559" s="31">
        <f t="shared" si="43"/>
        <v>16.899999999999999</v>
      </c>
      <c r="M559" s="32">
        <f t="shared" si="44"/>
        <v>8.4499999999999993</v>
      </c>
      <c r="N559" s="32">
        <f t="shared" si="46"/>
        <v>8.4499999999999993</v>
      </c>
      <c r="O559" s="29"/>
    </row>
    <row r="560" spans="1:15" x14ac:dyDescent="0.25">
      <c r="A560" s="2">
        <v>422</v>
      </c>
      <c r="B560" s="3">
        <v>504</v>
      </c>
      <c r="C560" s="4">
        <v>41195</v>
      </c>
      <c r="D560" s="33" t="s">
        <v>966</v>
      </c>
      <c r="E560" s="34"/>
      <c r="F560" s="5" t="s">
        <v>967</v>
      </c>
      <c r="G560" s="3" t="s">
        <v>968</v>
      </c>
      <c r="H560" s="2"/>
      <c r="I560" s="37">
        <v>1</v>
      </c>
      <c r="J560" s="37"/>
      <c r="K560" s="30">
        <v>60.12</v>
      </c>
      <c r="L560" s="31">
        <f t="shared" si="43"/>
        <v>60.12</v>
      </c>
      <c r="M560" s="32">
        <f t="shared" si="44"/>
        <v>30.06</v>
      </c>
      <c r="N560" s="32">
        <f t="shared" si="46"/>
        <v>30.06</v>
      </c>
      <c r="O560" s="29"/>
    </row>
    <row r="561" spans="1:15" x14ac:dyDescent="0.25">
      <c r="A561" s="2">
        <v>423</v>
      </c>
      <c r="B561" s="3">
        <v>504</v>
      </c>
      <c r="C561" s="4">
        <v>42206</v>
      </c>
      <c r="D561" s="33" t="s">
        <v>969</v>
      </c>
      <c r="E561" s="34"/>
      <c r="F561" s="5" t="s">
        <v>970</v>
      </c>
      <c r="G561" s="3" t="s">
        <v>971</v>
      </c>
      <c r="H561" s="2" t="s">
        <v>934</v>
      </c>
      <c r="I561" s="37">
        <v>1</v>
      </c>
      <c r="J561" s="37"/>
      <c r="K561" s="30">
        <v>40</v>
      </c>
      <c r="L561" s="31">
        <f t="shared" si="43"/>
        <v>40</v>
      </c>
      <c r="M561" s="32">
        <f t="shared" si="44"/>
        <v>20</v>
      </c>
      <c r="N561" s="32">
        <f t="shared" si="46"/>
        <v>20</v>
      </c>
      <c r="O561" s="29"/>
    </row>
    <row r="562" spans="1:15" x14ac:dyDescent="0.25">
      <c r="A562" s="2">
        <v>424</v>
      </c>
      <c r="B562" s="3">
        <v>504</v>
      </c>
      <c r="C562" s="4">
        <v>39189</v>
      </c>
      <c r="D562" s="33" t="s">
        <v>972</v>
      </c>
      <c r="E562" s="34"/>
      <c r="F562" s="5" t="s">
        <v>973</v>
      </c>
      <c r="G562" s="3" t="s">
        <v>974</v>
      </c>
      <c r="H562" s="2" t="s">
        <v>934</v>
      </c>
      <c r="I562" s="37">
        <v>1</v>
      </c>
      <c r="J562" s="37"/>
      <c r="K562" s="30">
        <v>32.450000000000003</v>
      </c>
      <c r="L562" s="31">
        <f t="shared" si="43"/>
        <v>32.450000000000003</v>
      </c>
      <c r="M562" s="32">
        <f t="shared" si="44"/>
        <v>16.225000000000001</v>
      </c>
      <c r="N562" s="32">
        <f t="shared" si="46"/>
        <v>16.225000000000001</v>
      </c>
      <c r="O562" s="29"/>
    </row>
    <row r="563" spans="1:15" x14ac:dyDescent="0.25">
      <c r="A563" s="2">
        <v>425</v>
      </c>
      <c r="B563" s="3">
        <v>504</v>
      </c>
      <c r="C563" s="4">
        <v>41521</v>
      </c>
      <c r="D563" s="33" t="s">
        <v>977</v>
      </c>
      <c r="E563" s="34"/>
      <c r="F563" s="5" t="s">
        <v>978</v>
      </c>
      <c r="G563" s="3" t="s">
        <v>979</v>
      </c>
      <c r="H563" s="2" t="s">
        <v>934</v>
      </c>
      <c r="I563" s="37">
        <v>2</v>
      </c>
      <c r="J563" s="37"/>
      <c r="K563" s="30">
        <v>3.91</v>
      </c>
      <c r="L563" s="31">
        <f t="shared" si="43"/>
        <v>7.82</v>
      </c>
      <c r="M563" s="32">
        <f t="shared" si="44"/>
        <v>1.9550000000000001</v>
      </c>
      <c r="N563" s="32">
        <f t="shared" si="46"/>
        <v>3.91</v>
      </c>
      <c r="O563" s="29"/>
    </row>
    <row r="564" spans="1:15" x14ac:dyDescent="0.25">
      <c r="A564" s="2">
        <v>426</v>
      </c>
      <c r="B564" s="3">
        <v>504</v>
      </c>
      <c r="C564" s="4">
        <v>40308</v>
      </c>
      <c r="D564" s="33" t="s">
        <v>975</v>
      </c>
      <c r="E564" s="34"/>
      <c r="F564" s="5" t="s">
        <v>962</v>
      </c>
      <c r="G564" s="3" t="s">
        <v>976</v>
      </c>
      <c r="H564" s="2" t="s">
        <v>934</v>
      </c>
      <c r="I564" s="37">
        <v>4</v>
      </c>
      <c r="J564" s="37"/>
      <c r="K564" s="30">
        <v>3.44</v>
      </c>
      <c r="L564" s="31">
        <f t="shared" si="43"/>
        <v>13.76</v>
      </c>
      <c r="M564" s="32">
        <f t="shared" si="44"/>
        <v>1.72</v>
      </c>
      <c r="N564" s="32">
        <f t="shared" si="46"/>
        <v>6.88</v>
      </c>
      <c r="O564" s="29"/>
    </row>
    <row r="565" spans="1:15" x14ac:dyDescent="0.25">
      <c r="A565" s="2">
        <v>427</v>
      </c>
      <c r="B565" s="3">
        <v>504</v>
      </c>
      <c r="C565" s="4">
        <v>40044</v>
      </c>
      <c r="D565" s="33" t="s">
        <v>982</v>
      </c>
      <c r="E565" s="34"/>
      <c r="F565" s="5" t="s">
        <v>962</v>
      </c>
      <c r="G565" s="3" t="s">
        <v>983</v>
      </c>
      <c r="H565" s="2" t="s">
        <v>934</v>
      </c>
      <c r="I565" s="37">
        <v>5</v>
      </c>
      <c r="J565" s="37"/>
      <c r="K565" s="30">
        <v>1.49</v>
      </c>
      <c r="L565" s="31">
        <f t="shared" si="43"/>
        <v>7.45</v>
      </c>
      <c r="M565" s="32">
        <f t="shared" si="44"/>
        <v>0.745</v>
      </c>
      <c r="N565" s="32">
        <f t="shared" si="46"/>
        <v>3.7250000000000001</v>
      </c>
      <c r="O565" s="29"/>
    </row>
    <row r="566" spans="1:15" x14ac:dyDescent="0.25">
      <c r="A566" s="2">
        <v>428</v>
      </c>
      <c r="B566" s="3">
        <v>504</v>
      </c>
      <c r="C566" s="4">
        <v>40732</v>
      </c>
      <c r="D566" s="33" t="s">
        <v>984</v>
      </c>
      <c r="E566" s="34"/>
      <c r="F566" s="5" t="s">
        <v>985</v>
      </c>
      <c r="G566" s="3" t="s">
        <v>986</v>
      </c>
      <c r="H566" s="2" t="s">
        <v>15</v>
      </c>
      <c r="I566" s="37">
        <v>1</v>
      </c>
      <c r="J566" s="37"/>
      <c r="K566" s="30">
        <v>49.32</v>
      </c>
      <c r="L566" s="31">
        <f t="shared" si="43"/>
        <v>49.32</v>
      </c>
      <c r="M566" s="32">
        <f t="shared" si="44"/>
        <v>24.66</v>
      </c>
      <c r="N566" s="32">
        <f t="shared" si="46"/>
        <v>24.66</v>
      </c>
      <c r="O566" s="29"/>
    </row>
    <row r="567" spans="1:15" x14ac:dyDescent="0.25">
      <c r="A567" s="2">
        <v>429</v>
      </c>
      <c r="B567" s="3">
        <v>505</v>
      </c>
      <c r="C567" s="4">
        <v>41160</v>
      </c>
      <c r="D567" s="35" t="s">
        <v>987</v>
      </c>
      <c r="E567" s="36"/>
      <c r="F567" s="5" t="s">
        <v>985</v>
      </c>
      <c r="G567" s="3" t="s">
        <v>986</v>
      </c>
      <c r="H567" s="2" t="s">
        <v>934</v>
      </c>
      <c r="I567" s="37">
        <v>1</v>
      </c>
      <c r="J567" s="37"/>
      <c r="K567" s="30">
        <v>47.16</v>
      </c>
      <c r="L567" s="31">
        <f t="shared" si="43"/>
        <v>47.16</v>
      </c>
      <c r="M567" s="32">
        <f t="shared" si="44"/>
        <v>23.58</v>
      </c>
      <c r="N567" s="32">
        <f t="shared" si="46"/>
        <v>23.58</v>
      </c>
      <c r="O567" s="29"/>
    </row>
    <row r="568" spans="1:15" x14ac:dyDescent="0.25">
      <c r="A568" s="2">
        <v>430</v>
      </c>
      <c r="B568" s="3">
        <v>504</v>
      </c>
      <c r="C568" s="4">
        <v>41089</v>
      </c>
      <c r="D568" s="35" t="s">
        <v>988</v>
      </c>
      <c r="E568" s="36"/>
      <c r="F568" s="5" t="s">
        <v>985</v>
      </c>
      <c r="G568" s="3" t="s">
        <v>989</v>
      </c>
      <c r="H568" s="2" t="s">
        <v>934</v>
      </c>
      <c r="I568" s="37">
        <v>2</v>
      </c>
      <c r="J568" s="37"/>
      <c r="K568" s="30">
        <v>27</v>
      </c>
      <c r="L568" s="31">
        <f t="shared" si="43"/>
        <v>54</v>
      </c>
      <c r="M568" s="32">
        <f t="shared" si="44"/>
        <v>13.5</v>
      </c>
      <c r="N568" s="32">
        <f t="shared" si="46"/>
        <v>27</v>
      </c>
      <c r="O568" s="29"/>
    </row>
    <row r="569" spans="1:15" x14ac:dyDescent="0.25">
      <c r="A569" s="2">
        <v>431</v>
      </c>
      <c r="B569" s="3">
        <v>504</v>
      </c>
      <c r="C569" s="4">
        <v>39196</v>
      </c>
      <c r="D569" s="35" t="s">
        <v>990</v>
      </c>
      <c r="E569" s="36"/>
      <c r="F569" s="5" t="s">
        <v>962</v>
      </c>
      <c r="G569" s="3" t="s">
        <v>991</v>
      </c>
      <c r="H569" s="2" t="s">
        <v>934</v>
      </c>
      <c r="I569" s="37">
        <v>6</v>
      </c>
      <c r="J569" s="37"/>
      <c r="K569" s="30">
        <v>1.6</v>
      </c>
      <c r="L569" s="31">
        <f t="shared" si="43"/>
        <v>9.6000000000000014</v>
      </c>
      <c r="M569" s="32">
        <f t="shared" si="44"/>
        <v>0.8</v>
      </c>
      <c r="N569" s="32">
        <f t="shared" si="46"/>
        <v>4.8000000000000007</v>
      </c>
      <c r="O569" s="29"/>
    </row>
    <row r="570" spans="1:15" x14ac:dyDescent="0.25">
      <c r="A570" s="2">
        <v>432</v>
      </c>
      <c r="B570" s="3">
        <v>504</v>
      </c>
      <c r="C570" s="4">
        <v>41087</v>
      </c>
      <c r="D570" s="35">
        <v>143696</v>
      </c>
      <c r="E570" s="36"/>
      <c r="F570" s="5" t="s">
        <v>962</v>
      </c>
      <c r="G570" s="3" t="s">
        <v>995</v>
      </c>
      <c r="H570" s="2" t="s">
        <v>934</v>
      </c>
      <c r="I570" s="37">
        <v>2</v>
      </c>
      <c r="J570" s="37"/>
      <c r="K570" s="30">
        <v>7.8</v>
      </c>
      <c r="L570" s="31">
        <f t="shared" si="43"/>
        <v>15.6</v>
      </c>
      <c r="M570" s="32">
        <f t="shared" si="44"/>
        <v>3.9</v>
      </c>
      <c r="N570" s="32">
        <f t="shared" si="46"/>
        <v>7.8</v>
      </c>
      <c r="O570" s="29"/>
    </row>
    <row r="571" spans="1:15" x14ac:dyDescent="0.25">
      <c r="A571" s="2">
        <v>433</v>
      </c>
      <c r="B571" s="3">
        <v>504</v>
      </c>
      <c r="C571" s="4">
        <v>40933</v>
      </c>
      <c r="D571" s="35" t="s">
        <v>992</v>
      </c>
      <c r="E571" s="36"/>
      <c r="F571" s="5" t="s">
        <v>970</v>
      </c>
      <c r="G571" s="3" t="s">
        <v>125</v>
      </c>
      <c r="H571" s="2" t="s">
        <v>934</v>
      </c>
      <c r="I571" s="37">
        <v>1</v>
      </c>
      <c r="J571" s="37"/>
      <c r="K571" s="30">
        <v>68.44</v>
      </c>
      <c r="L571" s="31">
        <f t="shared" si="43"/>
        <v>68.44</v>
      </c>
      <c r="M571" s="32">
        <f t="shared" si="44"/>
        <v>34.22</v>
      </c>
      <c r="N571" s="32">
        <f t="shared" si="46"/>
        <v>34.22</v>
      </c>
      <c r="O571" s="29"/>
    </row>
    <row r="572" spans="1:15" x14ac:dyDescent="0.25">
      <c r="A572" s="2">
        <v>434</v>
      </c>
      <c r="B572" s="3">
        <v>504</v>
      </c>
      <c r="C572" s="4">
        <v>42665</v>
      </c>
      <c r="D572" s="33" t="s">
        <v>980</v>
      </c>
      <c r="E572" s="34"/>
      <c r="F572" s="5" t="s">
        <v>962</v>
      </c>
      <c r="G572" s="3" t="s">
        <v>981</v>
      </c>
      <c r="H572" s="2" t="s">
        <v>934</v>
      </c>
      <c r="I572" s="37">
        <v>1</v>
      </c>
      <c r="J572" s="37"/>
      <c r="K572" s="30">
        <v>16.34</v>
      </c>
      <c r="L572" s="31">
        <f t="shared" si="43"/>
        <v>16.34</v>
      </c>
      <c r="M572" s="32">
        <f t="shared" si="44"/>
        <v>8.17</v>
      </c>
      <c r="N572" s="32">
        <f t="shared" si="46"/>
        <v>8.17</v>
      </c>
      <c r="O572" s="29"/>
    </row>
    <row r="573" spans="1:15" x14ac:dyDescent="0.25">
      <c r="A573" s="2">
        <v>435</v>
      </c>
      <c r="B573" s="3">
        <v>504</v>
      </c>
      <c r="C573" s="4">
        <v>40218</v>
      </c>
      <c r="D573" s="33" t="s">
        <v>996</v>
      </c>
      <c r="E573" s="34"/>
      <c r="F573" s="5" t="s">
        <v>998</v>
      </c>
      <c r="G573" s="3" t="s">
        <v>141</v>
      </c>
      <c r="H573" s="2" t="s">
        <v>934</v>
      </c>
      <c r="I573" s="37">
        <v>1</v>
      </c>
      <c r="J573" s="37"/>
      <c r="K573" s="30">
        <v>42.04</v>
      </c>
      <c r="L573" s="31">
        <f t="shared" si="43"/>
        <v>42.04</v>
      </c>
      <c r="M573" s="32">
        <f t="shared" si="44"/>
        <v>21.02</v>
      </c>
      <c r="N573" s="32">
        <f t="shared" si="46"/>
        <v>21.02</v>
      </c>
      <c r="O573" s="29"/>
    </row>
    <row r="574" spans="1:15" x14ac:dyDescent="0.25">
      <c r="A574" s="2">
        <v>436</v>
      </c>
      <c r="B574" s="3">
        <v>504</v>
      </c>
      <c r="C574" s="4">
        <v>42592</v>
      </c>
      <c r="D574" s="33">
        <v>153120</v>
      </c>
      <c r="E574" s="34"/>
      <c r="F574" s="5" t="s">
        <v>993</v>
      </c>
      <c r="G574" s="3" t="s">
        <v>994</v>
      </c>
      <c r="H574" s="2" t="s">
        <v>934</v>
      </c>
      <c r="I574" s="37">
        <v>1</v>
      </c>
      <c r="J574" s="37"/>
      <c r="K574" s="30">
        <v>7.65</v>
      </c>
      <c r="L574" s="31">
        <f t="shared" si="43"/>
        <v>7.65</v>
      </c>
      <c r="M574" s="32">
        <f t="shared" si="44"/>
        <v>3.8250000000000002</v>
      </c>
      <c r="N574" s="32">
        <f t="shared" si="46"/>
        <v>3.8250000000000002</v>
      </c>
      <c r="O574" s="29"/>
    </row>
    <row r="575" spans="1:15" x14ac:dyDescent="0.25">
      <c r="A575" s="2">
        <v>437</v>
      </c>
      <c r="B575" s="3">
        <v>504</v>
      </c>
      <c r="C575" s="4">
        <v>41751</v>
      </c>
      <c r="D575" s="33">
        <v>153126</v>
      </c>
      <c r="E575" s="34"/>
      <c r="F575" s="5" t="s">
        <v>993</v>
      </c>
      <c r="G575" s="3" t="s">
        <v>994</v>
      </c>
      <c r="H575" s="2" t="s">
        <v>934</v>
      </c>
      <c r="I575" s="37">
        <v>1</v>
      </c>
      <c r="J575" s="37"/>
      <c r="K575" s="30">
        <v>10.24</v>
      </c>
      <c r="L575" s="31">
        <f t="shared" si="43"/>
        <v>10.24</v>
      </c>
      <c r="M575" s="32">
        <f t="shared" si="44"/>
        <v>5.12</v>
      </c>
      <c r="N575" s="32">
        <f t="shared" si="46"/>
        <v>5.12</v>
      </c>
      <c r="O575" s="29"/>
    </row>
    <row r="576" spans="1:15" x14ac:dyDescent="0.25">
      <c r="A576" s="2">
        <v>438</v>
      </c>
      <c r="B576" s="3">
        <v>504</v>
      </c>
      <c r="C576" s="4">
        <v>41690</v>
      </c>
      <c r="D576" s="33" t="s">
        <v>997</v>
      </c>
      <c r="E576" s="34"/>
      <c r="F576" s="5" t="s">
        <v>57</v>
      </c>
      <c r="G576" s="3" t="s">
        <v>999</v>
      </c>
      <c r="H576" s="2" t="s">
        <v>934</v>
      </c>
      <c r="I576" s="37">
        <v>3</v>
      </c>
      <c r="J576" s="37"/>
      <c r="K576" s="30">
        <v>1.48</v>
      </c>
      <c r="L576" s="31">
        <f t="shared" si="43"/>
        <v>4.4399999999999995</v>
      </c>
      <c r="M576" s="32">
        <f t="shared" si="44"/>
        <v>0.74</v>
      </c>
      <c r="N576" s="32">
        <f t="shared" si="46"/>
        <v>2.2199999999999998</v>
      </c>
      <c r="O576" s="29"/>
    </row>
    <row r="577" spans="1:15" x14ac:dyDescent="0.25">
      <c r="A577" s="2">
        <v>439</v>
      </c>
      <c r="B577" s="3">
        <v>504</v>
      </c>
      <c r="C577" s="4">
        <v>41751</v>
      </c>
      <c r="D577" s="33">
        <v>153126</v>
      </c>
      <c r="E577" s="34"/>
      <c r="F577" s="5" t="s">
        <v>993</v>
      </c>
      <c r="G577" s="3" t="s">
        <v>1000</v>
      </c>
      <c r="H577" s="2" t="s">
        <v>934</v>
      </c>
      <c r="I577" s="37">
        <v>1</v>
      </c>
      <c r="J577" s="37"/>
      <c r="K577" s="30">
        <v>19.079999999999998</v>
      </c>
      <c r="L577" s="31">
        <f t="shared" si="43"/>
        <v>19.079999999999998</v>
      </c>
      <c r="M577" s="32">
        <f t="shared" si="44"/>
        <v>9.5399999999999991</v>
      </c>
      <c r="N577" s="32">
        <f t="shared" si="46"/>
        <v>9.5399999999999991</v>
      </c>
      <c r="O577" s="29"/>
    </row>
    <row r="578" spans="1:15" x14ac:dyDescent="0.25">
      <c r="A578" s="2">
        <v>440</v>
      </c>
      <c r="B578" s="3">
        <v>504</v>
      </c>
      <c r="C578" s="4">
        <v>42577</v>
      </c>
      <c r="D578" s="33">
        <v>153147</v>
      </c>
      <c r="E578" s="34"/>
      <c r="F578" s="5" t="s">
        <v>993</v>
      </c>
      <c r="G578" s="3" t="s">
        <v>1001</v>
      </c>
      <c r="H578" s="2" t="s">
        <v>934</v>
      </c>
      <c r="I578" s="37">
        <v>1</v>
      </c>
      <c r="J578" s="37"/>
      <c r="K578" s="30">
        <v>13.74</v>
      </c>
      <c r="L578" s="31">
        <f t="shared" si="43"/>
        <v>13.74</v>
      </c>
      <c r="M578" s="32">
        <f t="shared" si="44"/>
        <v>6.87</v>
      </c>
      <c r="N578" s="32">
        <f t="shared" si="46"/>
        <v>6.87</v>
      </c>
      <c r="O578" s="29"/>
    </row>
    <row r="579" spans="1:15" x14ac:dyDescent="0.25">
      <c r="A579" s="2">
        <v>441</v>
      </c>
      <c r="B579" s="3">
        <v>504</v>
      </c>
      <c r="C579" s="4">
        <v>41180</v>
      </c>
      <c r="D579" s="33">
        <v>1570000</v>
      </c>
      <c r="E579" s="34"/>
      <c r="F579" s="5" t="s">
        <v>1003</v>
      </c>
      <c r="G579" s="3" t="s">
        <v>1005</v>
      </c>
      <c r="H579" s="2" t="s">
        <v>934</v>
      </c>
      <c r="I579" s="37">
        <v>1</v>
      </c>
      <c r="J579" s="37"/>
      <c r="K579" s="30">
        <v>28.28</v>
      </c>
      <c r="L579" s="31">
        <f t="shared" si="43"/>
        <v>28.28</v>
      </c>
      <c r="M579" s="32">
        <f t="shared" si="44"/>
        <v>14.14</v>
      </c>
      <c r="N579" s="32">
        <f t="shared" si="46"/>
        <v>14.14</v>
      </c>
      <c r="O579" s="29"/>
    </row>
    <row r="580" spans="1:15" x14ac:dyDescent="0.25">
      <c r="A580" s="2">
        <v>442</v>
      </c>
      <c r="B580" s="3">
        <v>504</v>
      </c>
      <c r="C580" s="4">
        <v>42181</v>
      </c>
      <c r="D580" s="33" t="s">
        <v>1002</v>
      </c>
      <c r="E580" s="34"/>
      <c r="F580" s="5" t="s">
        <v>1003</v>
      </c>
      <c r="G580" s="3" t="s">
        <v>1004</v>
      </c>
      <c r="H580" s="2" t="s">
        <v>934</v>
      </c>
      <c r="I580" s="37">
        <v>1</v>
      </c>
      <c r="J580" s="37"/>
      <c r="K580" s="30">
        <v>85.82</v>
      </c>
      <c r="L580" s="31">
        <f t="shared" si="43"/>
        <v>85.82</v>
      </c>
      <c r="M580" s="32">
        <f t="shared" si="44"/>
        <v>42.91</v>
      </c>
      <c r="N580" s="32">
        <f t="shared" si="46"/>
        <v>42.91</v>
      </c>
      <c r="O580" s="29"/>
    </row>
    <row r="581" spans="1:15" x14ac:dyDescent="0.25">
      <c r="A581" s="2">
        <v>443</v>
      </c>
      <c r="B581" s="3">
        <v>504</v>
      </c>
      <c r="C581" s="4">
        <v>41916</v>
      </c>
      <c r="D581" s="33" t="s">
        <v>1006</v>
      </c>
      <c r="E581" s="34"/>
      <c r="F581" s="5" t="s">
        <v>1003</v>
      </c>
      <c r="G581" s="3" t="s">
        <v>1007</v>
      </c>
      <c r="H581" s="2" t="s">
        <v>934</v>
      </c>
      <c r="I581" s="37">
        <v>1</v>
      </c>
      <c r="J581" s="37"/>
      <c r="K581" s="30">
        <v>54.78</v>
      </c>
      <c r="L581" s="31">
        <f t="shared" si="43"/>
        <v>54.78</v>
      </c>
      <c r="M581" s="32">
        <f t="shared" si="44"/>
        <v>27.39</v>
      </c>
      <c r="N581" s="32">
        <f t="shared" si="46"/>
        <v>27.39</v>
      </c>
      <c r="O581" s="29"/>
    </row>
    <row r="582" spans="1:15" x14ac:dyDescent="0.25">
      <c r="A582" s="2">
        <v>444</v>
      </c>
      <c r="B582" s="3">
        <v>504</v>
      </c>
      <c r="C582" s="4">
        <v>42284</v>
      </c>
      <c r="D582" s="33" t="s">
        <v>1008</v>
      </c>
      <c r="E582" s="34"/>
      <c r="F582" s="5" t="s">
        <v>1003</v>
      </c>
      <c r="G582" s="3" t="s">
        <v>1009</v>
      </c>
      <c r="H582" s="2" t="s">
        <v>934</v>
      </c>
      <c r="I582" s="37">
        <v>1</v>
      </c>
      <c r="J582" s="37"/>
      <c r="K582" s="30">
        <v>213.6</v>
      </c>
      <c r="L582" s="31">
        <f t="shared" si="43"/>
        <v>213.6</v>
      </c>
      <c r="M582" s="32">
        <f t="shared" si="44"/>
        <v>106.8</v>
      </c>
      <c r="N582" s="32">
        <f t="shared" si="46"/>
        <v>106.8</v>
      </c>
      <c r="O582" s="29"/>
    </row>
    <row r="583" spans="1:15" x14ac:dyDescent="0.25">
      <c r="A583" s="2">
        <v>445</v>
      </c>
      <c r="B583" s="3">
        <v>504</v>
      </c>
      <c r="C583" s="4">
        <v>41564</v>
      </c>
      <c r="D583" s="33">
        <v>1609240880</v>
      </c>
      <c r="E583" s="34"/>
      <c r="F583" s="5" t="s">
        <v>1010</v>
      </c>
      <c r="G583" s="3" t="s">
        <v>1011</v>
      </c>
      <c r="H583" s="2" t="s">
        <v>934</v>
      </c>
      <c r="I583" s="37">
        <v>1</v>
      </c>
      <c r="J583" s="37"/>
      <c r="K583" s="30">
        <v>148</v>
      </c>
      <c r="L583" s="31">
        <f t="shared" si="43"/>
        <v>148</v>
      </c>
      <c r="M583" s="32">
        <f t="shared" si="44"/>
        <v>74</v>
      </c>
      <c r="N583" s="32">
        <f t="shared" si="46"/>
        <v>74</v>
      </c>
      <c r="O583" s="29"/>
    </row>
    <row r="584" spans="1:15" x14ac:dyDescent="0.25">
      <c r="A584" s="2">
        <v>446</v>
      </c>
      <c r="B584" s="3">
        <v>504</v>
      </c>
      <c r="C584" s="4">
        <v>42756</v>
      </c>
      <c r="D584" s="33">
        <v>1609398380</v>
      </c>
      <c r="E584" s="34"/>
      <c r="F584" s="5" t="s">
        <v>181</v>
      </c>
      <c r="G584" s="3" t="s">
        <v>1012</v>
      </c>
      <c r="H584" s="2" t="s">
        <v>934</v>
      </c>
      <c r="I584" s="37">
        <v>1</v>
      </c>
      <c r="J584" s="37"/>
      <c r="K584" s="30">
        <v>114.06</v>
      </c>
      <c r="L584" s="31">
        <f t="shared" si="43"/>
        <v>114.06</v>
      </c>
      <c r="M584" s="32">
        <f t="shared" si="44"/>
        <v>57.03</v>
      </c>
      <c r="N584" s="32">
        <f t="shared" si="46"/>
        <v>57.03</v>
      </c>
      <c r="O584" s="29"/>
    </row>
    <row r="585" spans="1:15" x14ac:dyDescent="0.25">
      <c r="A585" s="2">
        <v>447</v>
      </c>
      <c r="B585" s="3">
        <v>504</v>
      </c>
      <c r="C585" s="4">
        <v>41535</v>
      </c>
      <c r="D585" s="33">
        <v>1609524880</v>
      </c>
      <c r="E585" s="34"/>
      <c r="F585" s="5" t="s">
        <v>957</v>
      </c>
      <c r="G585" s="3" t="s">
        <v>955</v>
      </c>
      <c r="H585" s="2" t="s">
        <v>934</v>
      </c>
      <c r="I585" s="37">
        <v>1</v>
      </c>
      <c r="J585" s="37"/>
      <c r="K585" s="30">
        <v>252</v>
      </c>
      <c r="L585" s="31">
        <f t="shared" ref="L585:L594" si="47">I585*K585</f>
        <v>252</v>
      </c>
      <c r="M585" s="32">
        <f t="shared" si="44"/>
        <v>126</v>
      </c>
      <c r="N585" s="32">
        <f t="shared" si="46"/>
        <v>126</v>
      </c>
      <c r="O585" s="29"/>
    </row>
    <row r="586" spans="1:15" x14ac:dyDescent="0.25">
      <c r="A586" s="2">
        <v>448</v>
      </c>
      <c r="B586" s="3">
        <v>504</v>
      </c>
      <c r="C586" s="4">
        <v>41828</v>
      </c>
      <c r="D586" s="33">
        <v>1610460580</v>
      </c>
      <c r="E586" s="34"/>
      <c r="F586" s="5" t="s">
        <v>187</v>
      </c>
      <c r="G586" s="3" t="s">
        <v>1015</v>
      </c>
      <c r="H586" s="2" t="s">
        <v>934</v>
      </c>
      <c r="I586" s="37">
        <v>1</v>
      </c>
      <c r="J586" s="37"/>
      <c r="K586" s="30">
        <v>255.02</v>
      </c>
      <c r="L586" s="31">
        <f t="shared" si="47"/>
        <v>255.02</v>
      </c>
      <c r="M586" s="32">
        <f t="shared" si="44"/>
        <v>127.51</v>
      </c>
      <c r="N586" s="32">
        <f t="shared" si="46"/>
        <v>127.51</v>
      </c>
      <c r="O586" s="29"/>
    </row>
    <row r="587" spans="1:15" x14ac:dyDescent="0.25">
      <c r="A587" s="2">
        <v>449</v>
      </c>
      <c r="B587" s="3">
        <v>504</v>
      </c>
      <c r="C587" s="4">
        <v>41850</v>
      </c>
      <c r="D587" s="33">
        <v>1609851280</v>
      </c>
      <c r="E587" s="34"/>
      <c r="F587" s="5" t="s">
        <v>1013</v>
      </c>
      <c r="G587" s="3" t="s">
        <v>1014</v>
      </c>
      <c r="H587" s="2" t="s">
        <v>934</v>
      </c>
      <c r="I587" s="37">
        <v>1</v>
      </c>
      <c r="J587" s="37"/>
      <c r="K587" s="30">
        <v>48.06</v>
      </c>
      <c r="L587" s="31">
        <f t="shared" si="47"/>
        <v>48.06</v>
      </c>
      <c r="M587" s="32">
        <f t="shared" si="44"/>
        <v>24.03</v>
      </c>
      <c r="N587" s="32">
        <f t="shared" si="46"/>
        <v>24.03</v>
      </c>
      <c r="O587" s="29"/>
    </row>
    <row r="588" spans="1:15" x14ac:dyDescent="0.25">
      <c r="A588" s="2">
        <v>450</v>
      </c>
      <c r="B588" s="3">
        <v>504</v>
      </c>
      <c r="C588" s="4">
        <v>42552</v>
      </c>
      <c r="D588" s="33">
        <v>1611739780</v>
      </c>
      <c r="E588" s="34"/>
      <c r="F588" s="5" t="s">
        <v>967</v>
      </c>
      <c r="G588" s="3" t="s">
        <v>1017</v>
      </c>
      <c r="H588" s="2" t="s">
        <v>934</v>
      </c>
      <c r="I588" s="37">
        <v>1</v>
      </c>
      <c r="J588" s="37"/>
      <c r="K588" s="30">
        <v>31.47</v>
      </c>
      <c r="L588" s="31">
        <f t="shared" si="47"/>
        <v>31.47</v>
      </c>
      <c r="M588" s="32">
        <f t="shared" si="44"/>
        <v>15.734999999999999</v>
      </c>
      <c r="N588" s="32">
        <f t="shared" si="46"/>
        <v>15.734999999999999</v>
      </c>
      <c r="O588" s="29"/>
    </row>
    <row r="589" spans="1:15" x14ac:dyDescent="0.25">
      <c r="A589" s="2">
        <v>451</v>
      </c>
      <c r="B589" s="3">
        <v>504</v>
      </c>
      <c r="C589" s="4">
        <v>40723</v>
      </c>
      <c r="D589" s="33">
        <v>173202</v>
      </c>
      <c r="E589" s="34"/>
      <c r="F589" s="5" t="s">
        <v>1018</v>
      </c>
      <c r="G589" s="3" t="s">
        <v>1019</v>
      </c>
      <c r="H589" s="2" t="s">
        <v>934</v>
      </c>
      <c r="I589" s="37">
        <v>1</v>
      </c>
      <c r="J589" s="37"/>
      <c r="K589" s="30">
        <v>802.21</v>
      </c>
      <c r="L589" s="31">
        <f t="shared" si="47"/>
        <v>802.21</v>
      </c>
      <c r="M589" s="32">
        <f t="shared" si="44"/>
        <v>401.10500000000002</v>
      </c>
      <c r="N589" s="32">
        <f t="shared" si="46"/>
        <v>401.10500000000002</v>
      </c>
      <c r="O589" s="29"/>
    </row>
    <row r="590" spans="1:15" x14ac:dyDescent="0.25">
      <c r="A590" s="2">
        <v>452</v>
      </c>
      <c r="B590" s="3">
        <v>504</v>
      </c>
      <c r="C590" s="4">
        <v>41935</v>
      </c>
      <c r="D590" s="33" t="s">
        <v>1020</v>
      </c>
      <c r="E590" s="34"/>
      <c r="F590" s="5" t="s">
        <v>260</v>
      </c>
      <c r="G590" s="3" t="s">
        <v>1021</v>
      </c>
      <c r="H590" s="2" t="s">
        <v>934</v>
      </c>
      <c r="I590" s="37">
        <v>1</v>
      </c>
      <c r="J590" s="37"/>
      <c r="K590" s="30">
        <v>132.80000000000001</v>
      </c>
      <c r="L590" s="31">
        <f t="shared" si="47"/>
        <v>132.80000000000001</v>
      </c>
      <c r="M590" s="32">
        <f t="shared" si="44"/>
        <v>66.400000000000006</v>
      </c>
      <c r="N590" s="32">
        <f t="shared" si="46"/>
        <v>66.400000000000006</v>
      </c>
      <c r="O590" s="29"/>
    </row>
    <row r="591" spans="1:15" x14ac:dyDescent="0.25">
      <c r="A591" s="2">
        <v>453</v>
      </c>
      <c r="B591" s="3">
        <v>504</v>
      </c>
      <c r="C591" s="4">
        <v>41535</v>
      </c>
      <c r="D591" s="33">
        <v>1610793180</v>
      </c>
      <c r="E591" s="34"/>
      <c r="F591" s="5" t="s">
        <v>957</v>
      </c>
      <c r="G591" s="3" t="s">
        <v>1016</v>
      </c>
      <c r="H591" s="2" t="s">
        <v>934</v>
      </c>
      <c r="I591" s="37">
        <v>1</v>
      </c>
      <c r="J591" s="37"/>
      <c r="K591" s="30">
        <v>158.47999999999999</v>
      </c>
      <c r="L591" s="31">
        <f t="shared" si="47"/>
        <v>158.47999999999999</v>
      </c>
      <c r="M591" s="32">
        <f t="shared" si="44"/>
        <v>79.239999999999995</v>
      </c>
      <c r="N591" s="32">
        <f t="shared" si="46"/>
        <v>79.239999999999995</v>
      </c>
      <c r="O591" s="29"/>
    </row>
    <row r="592" spans="1:15" x14ac:dyDescent="0.25">
      <c r="A592" s="2">
        <v>454</v>
      </c>
      <c r="B592" s="3">
        <v>504</v>
      </c>
      <c r="C592" s="4">
        <v>41563</v>
      </c>
      <c r="D592" s="33" t="s">
        <v>303</v>
      </c>
      <c r="E592" s="34"/>
      <c r="F592" s="5" t="s">
        <v>1023</v>
      </c>
      <c r="G592" s="3" t="s">
        <v>1024</v>
      </c>
      <c r="H592" s="2" t="s">
        <v>934</v>
      </c>
      <c r="I592" s="37">
        <v>4</v>
      </c>
      <c r="J592" s="37"/>
      <c r="K592" s="30">
        <v>229.74</v>
      </c>
      <c r="L592" s="31">
        <f t="shared" si="47"/>
        <v>918.96</v>
      </c>
      <c r="M592" s="32">
        <f t="shared" si="44"/>
        <v>114.87</v>
      </c>
      <c r="N592" s="32">
        <f t="shared" si="46"/>
        <v>459.48</v>
      </c>
      <c r="O592" s="29"/>
    </row>
    <row r="593" spans="1:15" x14ac:dyDescent="0.25">
      <c r="A593" s="2">
        <v>455</v>
      </c>
      <c r="B593" s="3">
        <v>504</v>
      </c>
      <c r="C593" s="4">
        <v>42724</v>
      </c>
      <c r="D593" s="33" t="s">
        <v>1020</v>
      </c>
      <c r="E593" s="34"/>
      <c r="F593" s="5" t="s">
        <v>260</v>
      </c>
      <c r="G593" s="3" t="s">
        <v>1022</v>
      </c>
      <c r="H593" s="2" t="s">
        <v>934</v>
      </c>
      <c r="I593" s="37">
        <v>1</v>
      </c>
      <c r="J593" s="37"/>
      <c r="K593" s="30">
        <v>133.80000000000001</v>
      </c>
      <c r="L593" s="31">
        <f t="shared" si="47"/>
        <v>133.80000000000001</v>
      </c>
      <c r="M593" s="32">
        <f t="shared" si="44"/>
        <v>66.900000000000006</v>
      </c>
      <c r="N593" s="32">
        <f t="shared" si="46"/>
        <v>66.900000000000006</v>
      </c>
      <c r="O593" s="29"/>
    </row>
    <row r="594" spans="1:15" x14ac:dyDescent="0.25">
      <c r="A594" s="2">
        <v>456</v>
      </c>
      <c r="B594" s="3">
        <v>504</v>
      </c>
      <c r="C594" s="4">
        <v>39786</v>
      </c>
      <c r="D594" s="33" t="s">
        <v>1025</v>
      </c>
      <c r="E594" s="34"/>
      <c r="F594" s="5" t="s">
        <v>1026</v>
      </c>
      <c r="G594" s="3" t="s">
        <v>1027</v>
      </c>
      <c r="H594" s="2" t="s">
        <v>934</v>
      </c>
      <c r="I594" s="37">
        <v>1</v>
      </c>
      <c r="J594" s="37"/>
      <c r="K594" s="30">
        <v>81.739999999999995</v>
      </c>
      <c r="L594" s="31">
        <f t="shared" si="47"/>
        <v>81.739999999999995</v>
      </c>
      <c r="M594" s="32">
        <f t="shared" si="44"/>
        <v>40.869999999999997</v>
      </c>
      <c r="N594" s="32">
        <f t="shared" si="46"/>
        <v>40.869999999999997</v>
      </c>
      <c r="O594" s="29"/>
    </row>
    <row r="595" spans="1:15" x14ac:dyDescent="0.25">
      <c r="A595" s="2">
        <v>457</v>
      </c>
      <c r="B595" s="3">
        <v>504</v>
      </c>
      <c r="C595" s="4">
        <v>42395</v>
      </c>
      <c r="D595" s="33" t="s">
        <v>1030</v>
      </c>
      <c r="E595" s="34"/>
      <c r="F595" s="5" t="s">
        <v>92</v>
      </c>
      <c r="G595" s="3" t="s">
        <v>1031</v>
      </c>
      <c r="H595" s="2" t="s">
        <v>934</v>
      </c>
      <c r="I595" s="37">
        <v>1</v>
      </c>
      <c r="J595" s="37"/>
      <c r="K595" s="30">
        <v>1033.4000000000001</v>
      </c>
      <c r="L595" s="31">
        <f>I595*K595</f>
        <v>1033.4000000000001</v>
      </c>
      <c r="M595" s="32">
        <f t="shared" si="44"/>
        <v>516.70000000000005</v>
      </c>
      <c r="N595" s="32">
        <f t="shared" si="46"/>
        <v>516.70000000000005</v>
      </c>
      <c r="O595" s="29"/>
    </row>
    <row r="596" spans="1:15" x14ac:dyDescent="0.25">
      <c r="A596" s="2">
        <v>458</v>
      </c>
      <c r="B596" s="3">
        <v>504</v>
      </c>
      <c r="C596" s="4">
        <v>40338</v>
      </c>
      <c r="D596" s="33" t="s">
        <v>1028</v>
      </c>
      <c r="E596" s="34"/>
      <c r="F596" s="5" t="s">
        <v>1026</v>
      </c>
      <c r="G596" s="3" t="s">
        <v>1029</v>
      </c>
      <c r="H596" s="2" t="s">
        <v>934</v>
      </c>
      <c r="I596" s="37">
        <v>1</v>
      </c>
      <c r="J596" s="37"/>
      <c r="K596" s="30">
        <v>92.44</v>
      </c>
      <c r="L596" s="31">
        <f t="shared" ref="L596:L597" si="48">I596*K596</f>
        <v>92.44</v>
      </c>
      <c r="M596" s="32">
        <f t="shared" si="44"/>
        <v>46.22</v>
      </c>
      <c r="N596" s="32">
        <f t="shared" si="46"/>
        <v>46.22</v>
      </c>
      <c r="O596" s="29"/>
    </row>
    <row r="597" spans="1:15" x14ac:dyDescent="0.25">
      <c r="A597" s="2">
        <v>459</v>
      </c>
      <c r="B597" s="3">
        <v>105212</v>
      </c>
      <c r="C597" s="4">
        <v>43053</v>
      </c>
      <c r="D597" s="33" t="s">
        <v>927</v>
      </c>
      <c r="E597" s="34"/>
      <c r="F597" s="5" t="s">
        <v>1003</v>
      </c>
      <c r="G597" s="3" t="s">
        <v>928</v>
      </c>
      <c r="H597" s="2" t="s">
        <v>15</v>
      </c>
      <c r="I597" s="59">
        <v>4</v>
      </c>
      <c r="J597" s="59"/>
      <c r="K597" s="30" t="s">
        <v>406</v>
      </c>
      <c r="L597" s="31">
        <f t="shared" si="48"/>
        <v>15.2</v>
      </c>
      <c r="M597" s="32">
        <f t="shared" ref="M597" si="49">K597*50%</f>
        <v>1.9</v>
      </c>
      <c r="N597" s="32">
        <f t="shared" si="46"/>
        <v>7.6</v>
      </c>
      <c r="O597" s="29"/>
    </row>
    <row r="598" spans="1:15" x14ac:dyDescent="0.25">
      <c r="A598" s="61" t="s">
        <v>929</v>
      </c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13">
        <f>SUM(L5:L19,L25:L39,L45:L52,L58:L65,L71:L89,L95:L109,L115:L128,L134:L136,L147:L163,L169:L179,L185:L192,L198:L208,L214:L225,L231,L237:L260,L266:L272,L278:L289,L295:L320,L326:L362,L368:L392,L398:L408,L414:L418,L423:L429,L435:L452,L458:L473,L479:L514,L520:L597)</f>
        <v>35822.538799999988</v>
      </c>
      <c r="M598" s="13" t="s">
        <v>1034</v>
      </c>
      <c r="N598" s="13">
        <f t="shared" ref="N598" si="50">SUM(N5:N19,N25:N39,N45:N52,N58:N65,N71:N89,N95:N109,N115:N128,N134:N136,N147:N163,N169:N179,N185:N192,N198:N208,N214:N225,N231,N237:N260,N266:N272,N278:N289,N295:N320,N326:N362,N368:N392,N398:N408,N414:N418,N423:N429,N435:N452,N458:N473,N479:N514,N520:N597)</f>
        <v>17911.269399999994</v>
      </c>
    </row>
    <row r="599" spans="1:15" ht="9.9499999999999993" customHeight="1" x14ac:dyDescent="0.25"/>
    <row r="601" spans="1:15" ht="9.9499999999999993" customHeight="1" x14ac:dyDescent="0.25"/>
    <row r="602" spans="1:15" ht="9.9499999999999993" customHeight="1" x14ac:dyDescent="0.25">
      <c r="N602" s="11"/>
      <c r="O602" s="11"/>
    </row>
    <row r="603" spans="1:15" ht="9.9499999999999993" customHeight="1" x14ac:dyDescent="0.25"/>
    <row r="604" spans="1:15" x14ac:dyDescent="0.25">
      <c r="M604" s="29"/>
    </row>
    <row r="606" spans="1:15" ht="9.9499999999999993" customHeight="1" x14ac:dyDescent="0.25"/>
    <row r="607" spans="1:15" ht="9.9499999999999993" customHeight="1" x14ac:dyDescent="0.25"/>
    <row r="608" spans="1:15" ht="9.9499999999999993" customHeight="1" x14ac:dyDescent="0.25"/>
    <row r="609" ht="9.9499999999999993" customHeight="1" x14ac:dyDescent="0.25"/>
    <row r="610" ht="9.9499999999999993" customHeight="1" x14ac:dyDescent="0.25"/>
    <row r="611" ht="9.9499999999999993" customHeight="1" x14ac:dyDescent="0.25"/>
    <row r="612" ht="9.9499999999999993" customHeight="1" x14ac:dyDescent="0.25"/>
    <row r="613" ht="9.9499999999999993" customHeight="1" x14ac:dyDescent="0.25"/>
    <row r="614" ht="9.9499999999999993" customHeight="1" x14ac:dyDescent="0.25"/>
    <row r="615" ht="9.9499999999999993" customHeight="1" x14ac:dyDescent="0.25"/>
    <row r="616" ht="9.9499999999999993" customHeight="1" x14ac:dyDescent="0.25"/>
    <row r="617" ht="9.9499999999999993" customHeight="1" x14ac:dyDescent="0.25"/>
    <row r="618" ht="9.9499999999999993" customHeight="1" x14ac:dyDescent="0.25"/>
    <row r="619" ht="9.9499999999999993" customHeight="1" x14ac:dyDescent="0.25"/>
    <row r="620" ht="9.9499999999999993" customHeight="1" x14ac:dyDescent="0.25"/>
    <row r="621" ht="9.9499999999999993" customHeight="1" x14ac:dyDescent="0.25"/>
    <row r="622" ht="9.9499999999999993" customHeight="1" x14ac:dyDescent="0.25"/>
    <row r="623" ht="9.9499999999999993" customHeight="1" x14ac:dyDescent="0.25"/>
    <row r="624" ht="9.9499999999999993" customHeight="1" x14ac:dyDescent="0.25"/>
    <row r="625" ht="9.9499999999999993" customHeight="1" x14ac:dyDescent="0.25"/>
    <row r="626" ht="9.9499999999999993" customHeight="1" x14ac:dyDescent="0.25"/>
    <row r="627" ht="9.9499999999999993" customHeight="1" x14ac:dyDescent="0.25"/>
    <row r="628" ht="9.9499999999999993" customHeight="1" x14ac:dyDescent="0.25"/>
    <row r="629" ht="9.9499999999999993" customHeight="1" x14ac:dyDescent="0.25"/>
    <row r="630" ht="9.9499999999999993" customHeight="1" x14ac:dyDescent="0.25"/>
    <row r="631" ht="9.9499999999999993" customHeight="1" x14ac:dyDescent="0.25"/>
    <row r="632" ht="9.9499999999999993" customHeight="1" x14ac:dyDescent="0.25"/>
    <row r="633" ht="9.9499999999999993" customHeight="1" x14ac:dyDescent="0.25"/>
    <row r="634" ht="9.9499999999999993" customHeight="1" x14ac:dyDescent="0.25"/>
    <row r="635" ht="14.25" customHeight="1" x14ac:dyDescent="0.25"/>
    <row r="636" ht="2.85" customHeight="1" x14ac:dyDescent="0.25"/>
    <row r="637" ht="14.25" customHeight="1" x14ac:dyDescent="0.25"/>
    <row r="638" ht="9" customHeight="1" x14ac:dyDescent="0.25"/>
    <row r="639" ht="17.25" customHeight="1" x14ac:dyDescent="0.25"/>
    <row r="640" ht="0.6" customHeight="1" x14ac:dyDescent="0.25"/>
    <row r="641" ht="65.45" customHeight="1" x14ac:dyDescent="0.25"/>
    <row r="642" ht="20.100000000000001" customHeight="1" x14ac:dyDescent="0.25"/>
    <row r="643" ht="2.85" customHeight="1" x14ac:dyDescent="0.25"/>
    <row r="644" ht="14.25" customHeight="1" x14ac:dyDescent="0.25"/>
    <row r="645" ht="5.8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90.5" customHeight="1" x14ac:dyDescent="0.25"/>
    <row r="663" ht="17.25" customHeight="1" x14ac:dyDescent="0.25"/>
    <row r="664" ht="9.9499999999999993" customHeight="1" x14ac:dyDescent="0.25"/>
  </sheetData>
  <mergeCells count="1030">
    <mergeCell ref="D537:E537"/>
    <mergeCell ref="I537:J537"/>
    <mergeCell ref="I597:J597"/>
    <mergeCell ref="A598:K598"/>
    <mergeCell ref="D538:E538"/>
    <mergeCell ref="I538:J538"/>
    <mergeCell ref="D539:E539"/>
    <mergeCell ref="I539:J539"/>
    <mergeCell ref="D540:E540"/>
    <mergeCell ref="I540:J540"/>
    <mergeCell ref="D541:E541"/>
    <mergeCell ref="I541:J541"/>
    <mergeCell ref="D542:E542"/>
    <mergeCell ref="I542:J542"/>
    <mergeCell ref="I596:J596"/>
    <mergeCell ref="I543:J543"/>
    <mergeCell ref="I544:J544"/>
    <mergeCell ref="I545:J545"/>
    <mergeCell ref="I546:J546"/>
    <mergeCell ref="I547:J547"/>
    <mergeCell ref="I548:J548"/>
    <mergeCell ref="I549:J549"/>
    <mergeCell ref="I550:J550"/>
    <mergeCell ref="I551:J551"/>
    <mergeCell ref="I552:J552"/>
    <mergeCell ref="I553:J553"/>
    <mergeCell ref="D528:E528"/>
    <mergeCell ref="I528:J528"/>
    <mergeCell ref="D529:E529"/>
    <mergeCell ref="I529:J529"/>
    <mergeCell ref="D530:E530"/>
    <mergeCell ref="I530:J530"/>
    <mergeCell ref="D531:E531"/>
    <mergeCell ref="I531:J531"/>
    <mergeCell ref="D532:E532"/>
    <mergeCell ref="I532:J532"/>
    <mergeCell ref="D533:E533"/>
    <mergeCell ref="I533:J533"/>
    <mergeCell ref="D534:E534"/>
    <mergeCell ref="I534:J534"/>
    <mergeCell ref="D535:E535"/>
    <mergeCell ref="I535:J535"/>
    <mergeCell ref="D536:E536"/>
    <mergeCell ref="I536:J536"/>
    <mergeCell ref="D520:E520"/>
    <mergeCell ref="I520:J520"/>
    <mergeCell ref="D521:E521"/>
    <mergeCell ref="I521:J521"/>
    <mergeCell ref="D522:E522"/>
    <mergeCell ref="I522:J522"/>
    <mergeCell ref="A517:N517"/>
    <mergeCell ref="A519:N519"/>
    <mergeCell ref="D523:E523"/>
    <mergeCell ref="I523:J523"/>
    <mergeCell ref="D524:E524"/>
    <mergeCell ref="I524:J524"/>
    <mergeCell ref="D525:E525"/>
    <mergeCell ref="I525:J525"/>
    <mergeCell ref="D526:E526"/>
    <mergeCell ref="I526:J526"/>
    <mergeCell ref="D527:E527"/>
    <mergeCell ref="I527:J527"/>
    <mergeCell ref="D507:E507"/>
    <mergeCell ref="I507:J507"/>
    <mergeCell ref="D508:E508"/>
    <mergeCell ref="I508:J508"/>
    <mergeCell ref="D509:E509"/>
    <mergeCell ref="I509:J509"/>
    <mergeCell ref="D510:E510"/>
    <mergeCell ref="I510:J510"/>
    <mergeCell ref="D511:E511"/>
    <mergeCell ref="I511:J511"/>
    <mergeCell ref="D512:E512"/>
    <mergeCell ref="I512:J512"/>
    <mergeCell ref="D513:E513"/>
    <mergeCell ref="I513:J513"/>
    <mergeCell ref="D514:E514"/>
    <mergeCell ref="I514:J514"/>
    <mergeCell ref="D518:E518"/>
    <mergeCell ref="I518:J518"/>
    <mergeCell ref="D498:E498"/>
    <mergeCell ref="I498:J498"/>
    <mergeCell ref="D499:E499"/>
    <mergeCell ref="I499:J499"/>
    <mergeCell ref="D500:E500"/>
    <mergeCell ref="I500:J500"/>
    <mergeCell ref="D501:E501"/>
    <mergeCell ref="I501:J501"/>
    <mergeCell ref="D502:E502"/>
    <mergeCell ref="I502:J502"/>
    <mergeCell ref="D503:E503"/>
    <mergeCell ref="I503:J503"/>
    <mergeCell ref="D504:E504"/>
    <mergeCell ref="I504:J504"/>
    <mergeCell ref="D505:E505"/>
    <mergeCell ref="I505:J505"/>
    <mergeCell ref="D506:E506"/>
    <mergeCell ref="I506:J506"/>
    <mergeCell ref="D489:E489"/>
    <mergeCell ref="I489:J489"/>
    <mergeCell ref="D490:E490"/>
    <mergeCell ref="I490:J490"/>
    <mergeCell ref="D491:E491"/>
    <mergeCell ref="I491:J491"/>
    <mergeCell ref="D492:E492"/>
    <mergeCell ref="I492:J492"/>
    <mergeCell ref="D493:E493"/>
    <mergeCell ref="I493:J493"/>
    <mergeCell ref="D494:E494"/>
    <mergeCell ref="I494:J494"/>
    <mergeCell ref="D495:E495"/>
    <mergeCell ref="I495:J495"/>
    <mergeCell ref="D496:E496"/>
    <mergeCell ref="I496:J496"/>
    <mergeCell ref="D497:E497"/>
    <mergeCell ref="I497:J497"/>
    <mergeCell ref="D480:E480"/>
    <mergeCell ref="I480:J480"/>
    <mergeCell ref="D481:E481"/>
    <mergeCell ref="I481:J481"/>
    <mergeCell ref="D482:E482"/>
    <mergeCell ref="I482:J482"/>
    <mergeCell ref="D483:E483"/>
    <mergeCell ref="I483:J483"/>
    <mergeCell ref="D484:E484"/>
    <mergeCell ref="I484:J484"/>
    <mergeCell ref="D485:E485"/>
    <mergeCell ref="I485:J485"/>
    <mergeCell ref="D486:E486"/>
    <mergeCell ref="I486:J486"/>
    <mergeCell ref="D487:E487"/>
    <mergeCell ref="I487:J487"/>
    <mergeCell ref="D488:E488"/>
    <mergeCell ref="I488:J488"/>
    <mergeCell ref="D467:E467"/>
    <mergeCell ref="I467:J467"/>
    <mergeCell ref="D468:E468"/>
    <mergeCell ref="I468:J468"/>
    <mergeCell ref="D469:E469"/>
    <mergeCell ref="I469:J469"/>
    <mergeCell ref="D470:E470"/>
    <mergeCell ref="I470:J470"/>
    <mergeCell ref="D471:E471"/>
    <mergeCell ref="I471:J471"/>
    <mergeCell ref="D472:E472"/>
    <mergeCell ref="I472:J472"/>
    <mergeCell ref="D473:E473"/>
    <mergeCell ref="I473:J473"/>
    <mergeCell ref="D477:E477"/>
    <mergeCell ref="I477:J477"/>
    <mergeCell ref="D479:E479"/>
    <mergeCell ref="I479:J479"/>
    <mergeCell ref="A478:N478"/>
    <mergeCell ref="A476:N476"/>
    <mergeCell ref="D461:E461"/>
    <mergeCell ref="I461:J461"/>
    <mergeCell ref="D458:E458"/>
    <mergeCell ref="I458:J458"/>
    <mergeCell ref="D459:E459"/>
    <mergeCell ref="I459:J459"/>
    <mergeCell ref="A457:N457"/>
    <mergeCell ref="A455:N455"/>
    <mergeCell ref="D462:E462"/>
    <mergeCell ref="I462:J462"/>
    <mergeCell ref="D463:E463"/>
    <mergeCell ref="I463:J463"/>
    <mergeCell ref="D464:E464"/>
    <mergeCell ref="I464:J464"/>
    <mergeCell ref="D465:E465"/>
    <mergeCell ref="I465:J465"/>
    <mergeCell ref="D466:E466"/>
    <mergeCell ref="I466:J466"/>
    <mergeCell ref="D449:E449"/>
    <mergeCell ref="I449:J449"/>
    <mergeCell ref="D446:E446"/>
    <mergeCell ref="I446:J446"/>
    <mergeCell ref="D447:E447"/>
    <mergeCell ref="I447:J447"/>
    <mergeCell ref="D448:E448"/>
    <mergeCell ref="I448:J448"/>
    <mergeCell ref="D452:E452"/>
    <mergeCell ref="I452:J452"/>
    <mergeCell ref="D450:E450"/>
    <mergeCell ref="I450:J450"/>
    <mergeCell ref="D451:E451"/>
    <mergeCell ref="I451:J451"/>
    <mergeCell ref="D456:E456"/>
    <mergeCell ref="I456:J456"/>
    <mergeCell ref="D460:E460"/>
    <mergeCell ref="I460:J460"/>
    <mergeCell ref="D437:E437"/>
    <mergeCell ref="I437:J437"/>
    <mergeCell ref="D435:E435"/>
    <mergeCell ref="I435:J435"/>
    <mergeCell ref="D436:E436"/>
    <mergeCell ref="I436:J436"/>
    <mergeCell ref="A434:N434"/>
    <mergeCell ref="A432:N432"/>
    <mergeCell ref="D439:E439"/>
    <mergeCell ref="I439:J439"/>
    <mergeCell ref="D440:E440"/>
    <mergeCell ref="I440:J440"/>
    <mergeCell ref="D438:E438"/>
    <mergeCell ref="I438:J438"/>
    <mergeCell ref="D444:E444"/>
    <mergeCell ref="I444:J444"/>
    <mergeCell ref="D445:E445"/>
    <mergeCell ref="I445:J445"/>
    <mergeCell ref="D441:E441"/>
    <mergeCell ref="I441:J441"/>
    <mergeCell ref="D442:E442"/>
    <mergeCell ref="I442:J442"/>
    <mergeCell ref="D443:E443"/>
    <mergeCell ref="I443:J443"/>
    <mergeCell ref="D424:E424"/>
    <mergeCell ref="I424:J424"/>
    <mergeCell ref="D418:E418"/>
    <mergeCell ref="I418:J418"/>
    <mergeCell ref="D427:E427"/>
    <mergeCell ref="I427:J427"/>
    <mergeCell ref="D425:E425"/>
    <mergeCell ref="I425:J425"/>
    <mergeCell ref="D426:E426"/>
    <mergeCell ref="I426:J426"/>
    <mergeCell ref="A422:N422"/>
    <mergeCell ref="D428:E428"/>
    <mergeCell ref="I428:J428"/>
    <mergeCell ref="D429:E429"/>
    <mergeCell ref="I429:J429"/>
    <mergeCell ref="D433:E433"/>
    <mergeCell ref="I433:J433"/>
    <mergeCell ref="D415:E415"/>
    <mergeCell ref="I415:J415"/>
    <mergeCell ref="D414:E414"/>
    <mergeCell ref="I414:J414"/>
    <mergeCell ref="D412:E412"/>
    <mergeCell ref="I412:J412"/>
    <mergeCell ref="D421:E421"/>
    <mergeCell ref="I421:J421"/>
    <mergeCell ref="D416:E416"/>
    <mergeCell ref="I416:J416"/>
    <mergeCell ref="D417:E417"/>
    <mergeCell ref="I417:J417"/>
    <mergeCell ref="A413:N413"/>
    <mergeCell ref="A411:N411"/>
    <mergeCell ref="A420:N420"/>
    <mergeCell ref="D423:E423"/>
    <mergeCell ref="I423:J423"/>
    <mergeCell ref="D400:E400"/>
    <mergeCell ref="I400:J400"/>
    <mergeCell ref="D401:E401"/>
    <mergeCell ref="I401:J401"/>
    <mergeCell ref="D398:E398"/>
    <mergeCell ref="I398:J398"/>
    <mergeCell ref="D399:E399"/>
    <mergeCell ref="I399:J399"/>
    <mergeCell ref="A397:N397"/>
    <mergeCell ref="D403:E403"/>
    <mergeCell ref="I403:J403"/>
    <mergeCell ref="D404:E404"/>
    <mergeCell ref="I404:J404"/>
    <mergeCell ref="D402:E402"/>
    <mergeCell ref="I402:J402"/>
    <mergeCell ref="D408:E408"/>
    <mergeCell ref="I408:J408"/>
    <mergeCell ref="D407:E407"/>
    <mergeCell ref="I407:J407"/>
    <mergeCell ref="D405:E405"/>
    <mergeCell ref="I405:J405"/>
    <mergeCell ref="D406:E406"/>
    <mergeCell ref="I406:J406"/>
    <mergeCell ref="D385:E385"/>
    <mergeCell ref="I385:J385"/>
    <mergeCell ref="D388:E388"/>
    <mergeCell ref="I388:J388"/>
    <mergeCell ref="D386:E386"/>
    <mergeCell ref="I386:J386"/>
    <mergeCell ref="D387:E387"/>
    <mergeCell ref="I387:J387"/>
    <mergeCell ref="D391:E391"/>
    <mergeCell ref="I391:J391"/>
    <mergeCell ref="D389:E389"/>
    <mergeCell ref="I389:J389"/>
    <mergeCell ref="D390:E390"/>
    <mergeCell ref="I390:J390"/>
    <mergeCell ref="D396:E396"/>
    <mergeCell ref="I396:J396"/>
    <mergeCell ref="D392:E392"/>
    <mergeCell ref="I392:J392"/>
    <mergeCell ref="A395:N395"/>
    <mergeCell ref="D376:E376"/>
    <mergeCell ref="I376:J376"/>
    <mergeCell ref="D377:E377"/>
    <mergeCell ref="I377:J377"/>
    <mergeCell ref="D378:E378"/>
    <mergeCell ref="I378:J378"/>
    <mergeCell ref="D379:E379"/>
    <mergeCell ref="I379:J379"/>
    <mergeCell ref="D380:E380"/>
    <mergeCell ref="I380:J380"/>
    <mergeCell ref="D381:E381"/>
    <mergeCell ref="I381:J381"/>
    <mergeCell ref="D382:E382"/>
    <mergeCell ref="I382:J382"/>
    <mergeCell ref="D383:E383"/>
    <mergeCell ref="I383:J383"/>
    <mergeCell ref="D384:E384"/>
    <mergeCell ref="I384:J384"/>
    <mergeCell ref="D370:E370"/>
    <mergeCell ref="I370:J370"/>
    <mergeCell ref="D368:E368"/>
    <mergeCell ref="I368:J368"/>
    <mergeCell ref="D369:E369"/>
    <mergeCell ref="I369:J369"/>
    <mergeCell ref="D371:E371"/>
    <mergeCell ref="I371:J371"/>
    <mergeCell ref="A367:N367"/>
    <mergeCell ref="D372:E372"/>
    <mergeCell ref="I372:J372"/>
    <mergeCell ref="D373:E373"/>
    <mergeCell ref="I373:J373"/>
    <mergeCell ref="D374:E374"/>
    <mergeCell ref="I374:J374"/>
    <mergeCell ref="D375:E375"/>
    <mergeCell ref="I375:J375"/>
    <mergeCell ref="D355:E355"/>
    <mergeCell ref="I355:J355"/>
    <mergeCell ref="D356:E356"/>
    <mergeCell ref="I356:J356"/>
    <mergeCell ref="D357:E357"/>
    <mergeCell ref="I357:J357"/>
    <mergeCell ref="D358:E358"/>
    <mergeCell ref="I358:J358"/>
    <mergeCell ref="D359:E359"/>
    <mergeCell ref="I359:J359"/>
    <mergeCell ref="D360:E360"/>
    <mergeCell ref="I360:J360"/>
    <mergeCell ref="D366:E366"/>
    <mergeCell ref="I366:J366"/>
    <mergeCell ref="D361:E361"/>
    <mergeCell ref="I361:J361"/>
    <mergeCell ref="D362:E362"/>
    <mergeCell ref="I362:J362"/>
    <mergeCell ref="A365:N365"/>
    <mergeCell ref="D346:E346"/>
    <mergeCell ref="I346:J346"/>
    <mergeCell ref="D347:E347"/>
    <mergeCell ref="I347:J347"/>
    <mergeCell ref="D348:E348"/>
    <mergeCell ref="I348:J348"/>
    <mergeCell ref="D349:E349"/>
    <mergeCell ref="I349:J349"/>
    <mergeCell ref="D350:E350"/>
    <mergeCell ref="I350:J350"/>
    <mergeCell ref="D351:E351"/>
    <mergeCell ref="I351:J351"/>
    <mergeCell ref="D352:E352"/>
    <mergeCell ref="I352:J352"/>
    <mergeCell ref="D353:E353"/>
    <mergeCell ref="I353:J353"/>
    <mergeCell ref="D354:E354"/>
    <mergeCell ref="I354:J354"/>
    <mergeCell ref="D337:E337"/>
    <mergeCell ref="I337:J337"/>
    <mergeCell ref="D338:E338"/>
    <mergeCell ref="I338:J338"/>
    <mergeCell ref="D339:E339"/>
    <mergeCell ref="I339:J339"/>
    <mergeCell ref="D340:E340"/>
    <mergeCell ref="I340:J340"/>
    <mergeCell ref="D341:E341"/>
    <mergeCell ref="I341:J341"/>
    <mergeCell ref="D342:E342"/>
    <mergeCell ref="I342:J342"/>
    <mergeCell ref="D343:E343"/>
    <mergeCell ref="I343:J343"/>
    <mergeCell ref="D344:E344"/>
    <mergeCell ref="I344:J344"/>
    <mergeCell ref="D345:E345"/>
    <mergeCell ref="I345:J345"/>
    <mergeCell ref="D329:E329"/>
    <mergeCell ref="I329:J329"/>
    <mergeCell ref="A325:N325"/>
    <mergeCell ref="D330:E330"/>
    <mergeCell ref="I330:J330"/>
    <mergeCell ref="D331:E331"/>
    <mergeCell ref="I331:J331"/>
    <mergeCell ref="D332:E332"/>
    <mergeCell ref="I332:J332"/>
    <mergeCell ref="D333:E333"/>
    <mergeCell ref="I333:J333"/>
    <mergeCell ref="D334:E334"/>
    <mergeCell ref="I334:J334"/>
    <mergeCell ref="D335:E335"/>
    <mergeCell ref="I335:J335"/>
    <mergeCell ref="D336:E336"/>
    <mergeCell ref="I336:J336"/>
    <mergeCell ref="D317:E317"/>
    <mergeCell ref="I317:J317"/>
    <mergeCell ref="D318:E318"/>
    <mergeCell ref="I318:J318"/>
    <mergeCell ref="D319:E319"/>
    <mergeCell ref="I319:J319"/>
    <mergeCell ref="D320:E320"/>
    <mergeCell ref="I320:J320"/>
    <mergeCell ref="D324:E324"/>
    <mergeCell ref="I324:J324"/>
    <mergeCell ref="A323:N323"/>
    <mergeCell ref="D326:E326"/>
    <mergeCell ref="I326:J326"/>
    <mergeCell ref="D327:E327"/>
    <mergeCell ref="I327:J327"/>
    <mergeCell ref="D328:E328"/>
    <mergeCell ref="I328:J328"/>
    <mergeCell ref="D308:E308"/>
    <mergeCell ref="I308:J308"/>
    <mergeCell ref="D309:E309"/>
    <mergeCell ref="I309:J309"/>
    <mergeCell ref="D310:E310"/>
    <mergeCell ref="I310:J310"/>
    <mergeCell ref="D311:E311"/>
    <mergeCell ref="I311:J311"/>
    <mergeCell ref="D312:E312"/>
    <mergeCell ref="I312:J312"/>
    <mergeCell ref="D313:E313"/>
    <mergeCell ref="I313:J313"/>
    <mergeCell ref="D314:E314"/>
    <mergeCell ref="I314:J314"/>
    <mergeCell ref="D315:E315"/>
    <mergeCell ref="I315:J315"/>
    <mergeCell ref="D316:E316"/>
    <mergeCell ref="I316:J316"/>
    <mergeCell ref="D302:E302"/>
    <mergeCell ref="I302:J302"/>
    <mergeCell ref="D301:E301"/>
    <mergeCell ref="I301:J301"/>
    <mergeCell ref="D298:E298"/>
    <mergeCell ref="I298:J298"/>
    <mergeCell ref="D299:E299"/>
    <mergeCell ref="I299:J299"/>
    <mergeCell ref="D300:E300"/>
    <mergeCell ref="I300:J300"/>
    <mergeCell ref="D306:E306"/>
    <mergeCell ref="I306:J306"/>
    <mergeCell ref="D307:E307"/>
    <mergeCell ref="I307:J307"/>
    <mergeCell ref="D303:E303"/>
    <mergeCell ref="I303:J303"/>
    <mergeCell ref="D304:E304"/>
    <mergeCell ref="I304:J304"/>
    <mergeCell ref="D305:E305"/>
    <mergeCell ref="I305:J305"/>
    <mergeCell ref="D288:E288"/>
    <mergeCell ref="I288:J288"/>
    <mergeCell ref="D286:E286"/>
    <mergeCell ref="I286:J286"/>
    <mergeCell ref="D287:E287"/>
    <mergeCell ref="I287:J287"/>
    <mergeCell ref="D289:E289"/>
    <mergeCell ref="I289:J289"/>
    <mergeCell ref="A292:N292"/>
    <mergeCell ref="D293:E293"/>
    <mergeCell ref="I293:J293"/>
    <mergeCell ref="D295:E295"/>
    <mergeCell ref="I295:J295"/>
    <mergeCell ref="D296:E296"/>
    <mergeCell ref="I296:J296"/>
    <mergeCell ref="D297:E297"/>
    <mergeCell ref="I297:J297"/>
    <mergeCell ref="A294:N294"/>
    <mergeCell ref="D278:E278"/>
    <mergeCell ref="I278:J278"/>
    <mergeCell ref="D276:E276"/>
    <mergeCell ref="I276:J276"/>
    <mergeCell ref="A275:N275"/>
    <mergeCell ref="A277:N277"/>
    <mergeCell ref="D280:E280"/>
    <mergeCell ref="I280:J280"/>
    <mergeCell ref="D281:E281"/>
    <mergeCell ref="I281:J281"/>
    <mergeCell ref="D279:E279"/>
    <mergeCell ref="I279:J279"/>
    <mergeCell ref="D285:E285"/>
    <mergeCell ref="I285:J285"/>
    <mergeCell ref="D282:E282"/>
    <mergeCell ref="I282:J282"/>
    <mergeCell ref="D283:E283"/>
    <mergeCell ref="I283:J283"/>
    <mergeCell ref="D284:E284"/>
    <mergeCell ref="I284:J284"/>
    <mergeCell ref="D266:E266"/>
    <mergeCell ref="I266:J266"/>
    <mergeCell ref="D264:E264"/>
    <mergeCell ref="I264:J264"/>
    <mergeCell ref="D268:E268"/>
    <mergeCell ref="I268:J268"/>
    <mergeCell ref="D269:E269"/>
    <mergeCell ref="I269:J269"/>
    <mergeCell ref="D267:E267"/>
    <mergeCell ref="I267:J267"/>
    <mergeCell ref="A263:N263"/>
    <mergeCell ref="A265:N265"/>
    <mergeCell ref="D271:E271"/>
    <mergeCell ref="I271:J271"/>
    <mergeCell ref="D272:E272"/>
    <mergeCell ref="I272:J272"/>
    <mergeCell ref="D270:E270"/>
    <mergeCell ref="I270:J270"/>
    <mergeCell ref="D252:E252"/>
    <mergeCell ref="I252:J252"/>
    <mergeCell ref="D249:E249"/>
    <mergeCell ref="I249:J249"/>
    <mergeCell ref="D250:E250"/>
    <mergeCell ref="I250:J250"/>
    <mergeCell ref="D251:E251"/>
    <mergeCell ref="I251:J251"/>
    <mergeCell ref="D253:E253"/>
    <mergeCell ref="I253:J253"/>
    <mergeCell ref="D254:E254"/>
    <mergeCell ref="I254:J254"/>
    <mergeCell ref="D255:E255"/>
    <mergeCell ref="I255:J255"/>
    <mergeCell ref="D259:E259"/>
    <mergeCell ref="I259:J259"/>
    <mergeCell ref="D260:E260"/>
    <mergeCell ref="I260:J260"/>
    <mergeCell ref="D256:E256"/>
    <mergeCell ref="I256:J256"/>
    <mergeCell ref="D257:E257"/>
    <mergeCell ref="I257:J257"/>
    <mergeCell ref="D258:E258"/>
    <mergeCell ref="I258:J258"/>
    <mergeCell ref="D240:E240"/>
    <mergeCell ref="I240:J240"/>
    <mergeCell ref="D241:E241"/>
    <mergeCell ref="I241:J241"/>
    <mergeCell ref="D242:E242"/>
    <mergeCell ref="I242:J242"/>
    <mergeCell ref="D243:E243"/>
    <mergeCell ref="I243:J243"/>
    <mergeCell ref="D244:E244"/>
    <mergeCell ref="I244:J244"/>
    <mergeCell ref="D245:E245"/>
    <mergeCell ref="I245:J245"/>
    <mergeCell ref="D246:E246"/>
    <mergeCell ref="I246:J246"/>
    <mergeCell ref="D247:E247"/>
    <mergeCell ref="I247:J247"/>
    <mergeCell ref="D248:E248"/>
    <mergeCell ref="I248:J248"/>
    <mergeCell ref="D231:E231"/>
    <mergeCell ref="I231:J231"/>
    <mergeCell ref="D225:E225"/>
    <mergeCell ref="I225:J225"/>
    <mergeCell ref="D229:E229"/>
    <mergeCell ref="I229:J229"/>
    <mergeCell ref="A230:N230"/>
    <mergeCell ref="A228:N228"/>
    <mergeCell ref="A234:N234"/>
    <mergeCell ref="A236:N236"/>
    <mergeCell ref="D237:E237"/>
    <mergeCell ref="I237:J237"/>
    <mergeCell ref="D235:E235"/>
    <mergeCell ref="I235:J235"/>
    <mergeCell ref="D238:E238"/>
    <mergeCell ref="I238:J238"/>
    <mergeCell ref="D239:E239"/>
    <mergeCell ref="I239:J239"/>
    <mergeCell ref="D218:E218"/>
    <mergeCell ref="I218:J218"/>
    <mergeCell ref="D217:E217"/>
    <mergeCell ref="I217:J217"/>
    <mergeCell ref="D214:E214"/>
    <mergeCell ref="I214:J214"/>
    <mergeCell ref="D215:E215"/>
    <mergeCell ref="I215:J215"/>
    <mergeCell ref="D216:E216"/>
    <mergeCell ref="D219:E219"/>
    <mergeCell ref="I219:J219"/>
    <mergeCell ref="D220:E220"/>
    <mergeCell ref="I220:J220"/>
    <mergeCell ref="D221:E221"/>
    <mergeCell ref="I221:J221"/>
    <mergeCell ref="D224:E224"/>
    <mergeCell ref="I224:J224"/>
    <mergeCell ref="D222:E222"/>
    <mergeCell ref="I222:J222"/>
    <mergeCell ref="D223:E223"/>
    <mergeCell ref="I223:J223"/>
    <mergeCell ref="D204:E204"/>
    <mergeCell ref="I204:J204"/>
    <mergeCell ref="D202:E202"/>
    <mergeCell ref="I202:J202"/>
    <mergeCell ref="D203:E203"/>
    <mergeCell ref="I203:J203"/>
    <mergeCell ref="D207:E207"/>
    <mergeCell ref="I207:J207"/>
    <mergeCell ref="D208:E208"/>
    <mergeCell ref="I208:J208"/>
    <mergeCell ref="D205:E205"/>
    <mergeCell ref="I205:J205"/>
    <mergeCell ref="D206:E206"/>
    <mergeCell ref="I206:J206"/>
    <mergeCell ref="I216:J216"/>
    <mergeCell ref="D212:E212"/>
    <mergeCell ref="I212:J212"/>
    <mergeCell ref="A211:N211"/>
    <mergeCell ref="A213:N213"/>
    <mergeCell ref="D191:E191"/>
    <mergeCell ref="I191:J191"/>
    <mergeCell ref="D192:E192"/>
    <mergeCell ref="I192:J192"/>
    <mergeCell ref="D189:E189"/>
    <mergeCell ref="I189:J189"/>
    <mergeCell ref="D190:E190"/>
    <mergeCell ref="I190:J190"/>
    <mergeCell ref="D196:E196"/>
    <mergeCell ref="I196:J196"/>
    <mergeCell ref="A195:N195"/>
    <mergeCell ref="A197:N197"/>
    <mergeCell ref="D200:E200"/>
    <mergeCell ref="I200:J200"/>
    <mergeCell ref="D201:E201"/>
    <mergeCell ref="I201:J201"/>
    <mergeCell ref="D198:E198"/>
    <mergeCell ref="I198:J198"/>
    <mergeCell ref="D199:E199"/>
    <mergeCell ref="I199:J199"/>
    <mergeCell ref="D176:E176"/>
    <mergeCell ref="I176:J176"/>
    <mergeCell ref="D177:E177"/>
    <mergeCell ref="I177:J177"/>
    <mergeCell ref="D175:E175"/>
    <mergeCell ref="I175:J175"/>
    <mergeCell ref="D183:E183"/>
    <mergeCell ref="I183:J183"/>
    <mergeCell ref="D178:E178"/>
    <mergeCell ref="I178:J178"/>
    <mergeCell ref="D179:E179"/>
    <mergeCell ref="I179:J179"/>
    <mergeCell ref="A182:N182"/>
    <mergeCell ref="D188:E188"/>
    <mergeCell ref="I188:J188"/>
    <mergeCell ref="D187:E187"/>
    <mergeCell ref="I187:J187"/>
    <mergeCell ref="D185:E185"/>
    <mergeCell ref="I185:J185"/>
    <mergeCell ref="D186:E186"/>
    <mergeCell ref="I186:J186"/>
    <mergeCell ref="A184:N184"/>
    <mergeCell ref="D163:E163"/>
    <mergeCell ref="I163:J163"/>
    <mergeCell ref="D167:E167"/>
    <mergeCell ref="I167:J167"/>
    <mergeCell ref="D169:E169"/>
    <mergeCell ref="I169:J169"/>
    <mergeCell ref="D170:E170"/>
    <mergeCell ref="I170:J170"/>
    <mergeCell ref="A166:N166"/>
    <mergeCell ref="A168:N168"/>
    <mergeCell ref="D171:E171"/>
    <mergeCell ref="I171:J171"/>
    <mergeCell ref="D173:E173"/>
    <mergeCell ref="I173:J173"/>
    <mergeCell ref="D174:E174"/>
    <mergeCell ref="I174:J174"/>
    <mergeCell ref="D172:E172"/>
    <mergeCell ref="I172:J172"/>
    <mergeCell ref="D150:E150"/>
    <mergeCell ref="I150:J150"/>
    <mergeCell ref="D151:E151"/>
    <mergeCell ref="I151:J151"/>
    <mergeCell ref="D154:E154"/>
    <mergeCell ref="I154:J154"/>
    <mergeCell ref="D152:E152"/>
    <mergeCell ref="I152:J152"/>
    <mergeCell ref="D153:E153"/>
    <mergeCell ref="I153:J153"/>
    <mergeCell ref="D155:E155"/>
    <mergeCell ref="I155:J155"/>
    <mergeCell ref="D156:E156"/>
    <mergeCell ref="I156:J156"/>
    <mergeCell ref="D157:E157"/>
    <mergeCell ref="I157:J157"/>
    <mergeCell ref="D162:E162"/>
    <mergeCell ref="I162:J162"/>
    <mergeCell ref="D161:E161"/>
    <mergeCell ref="I161:J161"/>
    <mergeCell ref="D158:E158"/>
    <mergeCell ref="I158:J158"/>
    <mergeCell ref="D159:E159"/>
    <mergeCell ref="I159:J159"/>
    <mergeCell ref="D160:E160"/>
    <mergeCell ref="I160:J160"/>
    <mergeCell ref="D136:E136"/>
    <mergeCell ref="I136:J136"/>
    <mergeCell ref="D135:E135"/>
    <mergeCell ref="I135:J135"/>
    <mergeCell ref="D134:E134"/>
    <mergeCell ref="I134:J134"/>
    <mergeCell ref="A133:N133"/>
    <mergeCell ref="A141:N141"/>
    <mergeCell ref="A139:N139"/>
    <mergeCell ref="D147:E147"/>
    <mergeCell ref="I147:J147"/>
    <mergeCell ref="D148:E148"/>
    <mergeCell ref="I148:J148"/>
    <mergeCell ref="D145:E145"/>
    <mergeCell ref="I145:J145"/>
    <mergeCell ref="D149:E149"/>
    <mergeCell ref="I149:J149"/>
    <mergeCell ref="A146:N146"/>
    <mergeCell ref="A144:N144"/>
    <mergeCell ref="D123:E123"/>
    <mergeCell ref="I123:J123"/>
    <mergeCell ref="D122:E122"/>
    <mergeCell ref="I122:J122"/>
    <mergeCell ref="D121:E121"/>
    <mergeCell ref="I121:J121"/>
    <mergeCell ref="D124:E124"/>
    <mergeCell ref="I124:J124"/>
    <mergeCell ref="D125:E125"/>
    <mergeCell ref="I125:J125"/>
    <mergeCell ref="D126:E126"/>
    <mergeCell ref="I126:J126"/>
    <mergeCell ref="D132:E132"/>
    <mergeCell ref="I132:J132"/>
    <mergeCell ref="D127:E127"/>
    <mergeCell ref="I127:J127"/>
    <mergeCell ref="D128:E128"/>
    <mergeCell ref="I128:J128"/>
    <mergeCell ref="A131:N131"/>
    <mergeCell ref="D109:E109"/>
    <mergeCell ref="I109:J109"/>
    <mergeCell ref="D108:E108"/>
    <mergeCell ref="I108:J108"/>
    <mergeCell ref="D106:E106"/>
    <mergeCell ref="I106:J106"/>
    <mergeCell ref="D107:E107"/>
    <mergeCell ref="I107:J107"/>
    <mergeCell ref="A112:N112"/>
    <mergeCell ref="A114:N114"/>
    <mergeCell ref="D115:E115"/>
    <mergeCell ref="I115:J115"/>
    <mergeCell ref="D113:E113"/>
    <mergeCell ref="I113:J113"/>
    <mergeCell ref="D119:E119"/>
    <mergeCell ref="I119:J119"/>
    <mergeCell ref="D120:E120"/>
    <mergeCell ref="I120:J120"/>
    <mergeCell ref="D116:E116"/>
    <mergeCell ref="I116:J116"/>
    <mergeCell ref="D117:E117"/>
    <mergeCell ref="I117:J117"/>
    <mergeCell ref="D118:E118"/>
    <mergeCell ref="I118:J118"/>
    <mergeCell ref="D96:E96"/>
    <mergeCell ref="I96:J96"/>
    <mergeCell ref="D93:E93"/>
    <mergeCell ref="I93:J93"/>
    <mergeCell ref="D100:E100"/>
    <mergeCell ref="I100:J100"/>
    <mergeCell ref="D97:E97"/>
    <mergeCell ref="I97:J97"/>
    <mergeCell ref="D98:E98"/>
    <mergeCell ref="I98:J98"/>
    <mergeCell ref="D99:E99"/>
    <mergeCell ref="I99:J99"/>
    <mergeCell ref="A92:N92"/>
    <mergeCell ref="A94:N94"/>
    <mergeCell ref="D105:E105"/>
    <mergeCell ref="I105:J105"/>
    <mergeCell ref="D104:E104"/>
    <mergeCell ref="I104:J104"/>
    <mergeCell ref="D101:E101"/>
    <mergeCell ref="I101:J101"/>
    <mergeCell ref="D102:E102"/>
    <mergeCell ref="I102:J102"/>
    <mergeCell ref="D103:E103"/>
    <mergeCell ref="I103:J103"/>
    <mergeCell ref="D82:E82"/>
    <mergeCell ref="I82:J82"/>
    <mergeCell ref="D83:E83"/>
    <mergeCell ref="I83:J83"/>
    <mergeCell ref="D84:E84"/>
    <mergeCell ref="I84:J84"/>
    <mergeCell ref="D88:E88"/>
    <mergeCell ref="I88:J88"/>
    <mergeCell ref="D89:E89"/>
    <mergeCell ref="I89:J89"/>
    <mergeCell ref="D85:E85"/>
    <mergeCell ref="I85:J85"/>
    <mergeCell ref="D86:E86"/>
    <mergeCell ref="I86:J86"/>
    <mergeCell ref="D87:E87"/>
    <mergeCell ref="I87:J87"/>
    <mergeCell ref="D95:E95"/>
    <mergeCell ref="I95:J95"/>
    <mergeCell ref="D75:E75"/>
    <mergeCell ref="I75:J75"/>
    <mergeCell ref="D74:E74"/>
    <mergeCell ref="I74:J74"/>
    <mergeCell ref="D73:E73"/>
    <mergeCell ref="I73:J73"/>
    <mergeCell ref="D77:E77"/>
    <mergeCell ref="I77:J77"/>
    <mergeCell ref="D78:E78"/>
    <mergeCell ref="I78:J78"/>
    <mergeCell ref="D76:E76"/>
    <mergeCell ref="I76:J76"/>
    <mergeCell ref="D79:E79"/>
    <mergeCell ref="I79:J79"/>
    <mergeCell ref="D80:E80"/>
    <mergeCell ref="I80:J80"/>
    <mergeCell ref="D81:E81"/>
    <mergeCell ref="I81:J81"/>
    <mergeCell ref="D60:E60"/>
    <mergeCell ref="I60:J60"/>
    <mergeCell ref="D61:E61"/>
    <mergeCell ref="I61:J61"/>
    <mergeCell ref="D62:E62"/>
    <mergeCell ref="I62:J62"/>
    <mergeCell ref="D63:E63"/>
    <mergeCell ref="I63:J63"/>
    <mergeCell ref="D64:E64"/>
    <mergeCell ref="I64:J64"/>
    <mergeCell ref="D65:E65"/>
    <mergeCell ref="I65:J65"/>
    <mergeCell ref="D71:E71"/>
    <mergeCell ref="I71:J71"/>
    <mergeCell ref="D72:E72"/>
    <mergeCell ref="I72:J72"/>
    <mergeCell ref="D69:E69"/>
    <mergeCell ref="I69:J69"/>
    <mergeCell ref="A68:N68"/>
    <mergeCell ref="A70:N70"/>
    <mergeCell ref="D48:E48"/>
    <mergeCell ref="I48:J48"/>
    <mergeCell ref="D49:E49"/>
    <mergeCell ref="I49:J49"/>
    <mergeCell ref="D46:E46"/>
    <mergeCell ref="I46:J46"/>
    <mergeCell ref="D47:E47"/>
    <mergeCell ref="I47:J47"/>
    <mergeCell ref="A42:N42"/>
    <mergeCell ref="A44:N44"/>
    <mergeCell ref="D51:E51"/>
    <mergeCell ref="I51:J51"/>
    <mergeCell ref="D52:E52"/>
    <mergeCell ref="I52:J52"/>
    <mergeCell ref="D50:E50"/>
    <mergeCell ref="I50:J50"/>
    <mergeCell ref="D59:E59"/>
    <mergeCell ref="I59:J59"/>
    <mergeCell ref="D58:E58"/>
    <mergeCell ref="I58:J58"/>
    <mergeCell ref="D56:E56"/>
    <mergeCell ref="I56:J56"/>
    <mergeCell ref="A57:N57"/>
    <mergeCell ref="A55:N55"/>
    <mergeCell ref="D32:E32"/>
    <mergeCell ref="I32:J32"/>
    <mergeCell ref="D33:E33"/>
    <mergeCell ref="I33:J33"/>
    <mergeCell ref="D35:E35"/>
    <mergeCell ref="I35:J35"/>
    <mergeCell ref="D36:E36"/>
    <mergeCell ref="I36:J36"/>
    <mergeCell ref="D34:E34"/>
    <mergeCell ref="I34:J34"/>
    <mergeCell ref="D39:E39"/>
    <mergeCell ref="I39:J39"/>
    <mergeCell ref="D37:E37"/>
    <mergeCell ref="I37:J37"/>
    <mergeCell ref="D38:E38"/>
    <mergeCell ref="I38:J38"/>
    <mergeCell ref="D45:E45"/>
    <mergeCell ref="I45:J45"/>
    <mergeCell ref="D43:E43"/>
    <mergeCell ref="I43:J43"/>
    <mergeCell ref="A22:N22"/>
    <mergeCell ref="D23:E23"/>
    <mergeCell ref="I23:J23"/>
    <mergeCell ref="D25:E25"/>
    <mergeCell ref="I25:J25"/>
    <mergeCell ref="D26:E26"/>
    <mergeCell ref="I26:J26"/>
    <mergeCell ref="D27:E27"/>
    <mergeCell ref="I27:J27"/>
    <mergeCell ref="A24:N24"/>
    <mergeCell ref="D28:E28"/>
    <mergeCell ref="I28:J28"/>
    <mergeCell ref="D29:E29"/>
    <mergeCell ref="I29:J29"/>
    <mergeCell ref="D30:E30"/>
    <mergeCell ref="I30:J30"/>
    <mergeCell ref="D31:E31"/>
    <mergeCell ref="I31:J31"/>
    <mergeCell ref="D15:E15"/>
    <mergeCell ref="I15:J15"/>
    <mergeCell ref="D14:E14"/>
    <mergeCell ref="I14:J14"/>
    <mergeCell ref="D11:E11"/>
    <mergeCell ref="I11:J11"/>
    <mergeCell ref="D12:E12"/>
    <mergeCell ref="I12:J12"/>
    <mergeCell ref="D13:E13"/>
    <mergeCell ref="I13:J13"/>
    <mergeCell ref="D17:E17"/>
    <mergeCell ref="I17:J17"/>
    <mergeCell ref="D18:E18"/>
    <mergeCell ref="I18:J18"/>
    <mergeCell ref="D16:E16"/>
    <mergeCell ref="I16:J16"/>
    <mergeCell ref="D19:E19"/>
    <mergeCell ref="I19:J19"/>
    <mergeCell ref="D2:E2"/>
    <mergeCell ref="I2:J2"/>
    <mergeCell ref="A3:L3"/>
    <mergeCell ref="D5:E5"/>
    <mergeCell ref="I5:J5"/>
    <mergeCell ref="D9:E9"/>
    <mergeCell ref="I9:J9"/>
    <mergeCell ref="A1:N1"/>
    <mergeCell ref="A4:N4"/>
    <mergeCell ref="D10:E10"/>
    <mergeCell ref="I10:J10"/>
    <mergeCell ref="D6:E6"/>
    <mergeCell ref="I6:J6"/>
    <mergeCell ref="D7:E7"/>
    <mergeCell ref="I7:J7"/>
    <mergeCell ref="D8:E8"/>
    <mergeCell ref="I8:J8"/>
    <mergeCell ref="I563:J563"/>
    <mergeCell ref="I564:J564"/>
    <mergeCell ref="I565:J565"/>
    <mergeCell ref="I566:J566"/>
    <mergeCell ref="I567:J567"/>
    <mergeCell ref="I568:J568"/>
    <mergeCell ref="I569:J569"/>
    <mergeCell ref="I570:J570"/>
    <mergeCell ref="I571:J571"/>
    <mergeCell ref="I554:J554"/>
    <mergeCell ref="I555:J555"/>
    <mergeCell ref="I556:J556"/>
    <mergeCell ref="I557:J557"/>
    <mergeCell ref="I558:J558"/>
    <mergeCell ref="I559:J559"/>
    <mergeCell ref="I560:J560"/>
    <mergeCell ref="I561:J561"/>
    <mergeCell ref="I562:J562"/>
    <mergeCell ref="I572:J572"/>
    <mergeCell ref="I573:J573"/>
    <mergeCell ref="I574:J574"/>
    <mergeCell ref="I575:J575"/>
    <mergeCell ref="I576:J576"/>
    <mergeCell ref="I577:J577"/>
    <mergeCell ref="I578:J578"/>
    <mergeCell ref="I579:J579"/>
    <mergeCell ref="I595:J595"/>
    <mergeCell ref="I594:J594"/>
    <mergeCell ref="I587:J587"/>
    <mergeCell ref="I583:J583"/>
    <mergeCell ref="I581:J581"/>
    <mergeCell ref="I580:J580"/>
    <mergeCell ref="I582:J582"/>
    <mergeCell ref="I584:J584"/>
    <mergeCell ref="I585:J585"/>
    <mergeCell ref="I586:J586"/>
    <mergeCell ref="I588:J588"/>
    <mergeCell ref="I589:J589"/>
    <mergeCell ref="I590:J590"/>
    <mergeCell ref="I591:J591"/>
    <mergeCell ref="I592:J592"/>
    <mergeCell ref="I593:J593"/>
    <mergeCell ref="D556:E556"/>
    <mergeCell ref="D555:E555"/>
    <mergeCell ref="D554:E554"/>
    <mergeCell ref="D553:E553"/>
    <mergeCell ref="D552:E552"/>
    <mergeCell ref="D557:E557"/>
    <mergeCell ref="D558:E558"/>
    <mergeCell ref="D559:E559"/>
    <mergeCell ref="D560:E560"/>
    <mergeCell ref="D543:E543"/>
    <mergeCell ref="D544:E544"/>
    <mergeCell ref="D545:E545"/>
    <mergeCell ref="D546:E546"/>
    <mergeCell ref="D547:E547"/>
    <mergeCell ref="D548:E548"/>
    <mergeCell ref="D549:E549"/>
    <mergeCell ref="D550:E550"/>
    <mergeCell ref="D551:E551"/>
    <mergeCell ref="D597:E597"/>
    <mergeCell ref="D596:E596"/>
    <mergeCell ref="D595:E595"/>
    <mergeCell ref="D594:E594"/>
    <mergeCell ref="D593:E593"/>
    <mergeCell ref="D592:E592"/>
    <mergeCell ref="D591:E591"/>
    <mergeCell ref="D582:E582"/>
    <mergeCell ref="D579:E579"/>
    <mergeCell ref="D561:E561"/>
    <mergeCell ref="D570:E570"/>
    <mergeCell ref="D571:E571"/>
    <mergeCell ref="D569:E569"/>
    <mergeCell ref="D566:E566"/>
    <mergeCell ref="D565:E565"/>
    <mergeCell ref="D563:E563"/>
    <mergeCell ref="D562:E562"/>
    <mergeCell ref="D564:E564"/>
    <mergeCell ref="D568:E568"/>
    <mergeCell ref="D567:E567"/>
    <mergeCell ref="D576:E576"/>
    <mergeCell ref="D575:E575"/>
    <mergeCell ref="D574:E574"/>
    <mergeCell ref="D573:E573"/>
    <mergeCell ref="D572:E572"/>
    <mergeCell ref="D578:E578"/>
    <mergeCell ref="D577:E577"/>
    <mergeCell ref="D590:E590"/>
    <mergeCell ref="D589:E589"/>
    <mergeCell ref="D588:E588"/>
    <mergeCell ref="D584:E584"/>
    <mergeCell ref="D583:E583"/>
    <mergeCell ref="D585:E585"/>
    <mergeCell ref="D586:E586"/>
    <mergeCell ref="D587:E587"/>
    <mergeCell ref="D581:E581"/>
    <mergeCell ref="D580:E580"/>
  </mergeCells>
  <pageMargins left="0.3611111111111111" right="0.3611111111111111" top="0.3611111111111111" bottom="0.3611111111111111" header="0.3" footer="0.3"/>
  <pageSetup paperSize="9" fitToHeight="0" orientation="landscape" r:id="rId1"/>
  <rowBreaks count="11" manualBreakCount="11">
    <brk id="101" max="16383" man="1"/>
    <brk id="189" max="16383" man="1"/>
    <brk id="200" max="16383" man="1"/>
    <brk id="219" max="16383" man="1"/>
    <brk id="282" max="16383" man="1"/>
    <brk id="346" max="16383" man="1"/>
    <brk id="386" max="16383" man="1"/>
    <brk id="446" max="16383" man="1"/>
    <brk id="532" max="16383" man="1"/>
    <brk id="640" max="16383" man="1"/>
    <brk id="6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ZUP-LP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 zup</dc:creator>
  <cp:lastModifiedBy>Agnieszka Misiak ZUP LP Łódź</cp:lastModifiedBy>
  <cp:lastPrinted>2024-12-30T08:51:47Z</cp:lastPrinted>
  <dcterms:created xsi:type="dcterms:W3CDTF">2024-11-08T14:29:26Z</dcterms:created>
  <dcterms:modified xsi:type="dcterms:W3CDTF">2025-02-05T12:45:58Z</dcterms:modified>
</cp:coreProperties>
</file>